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480" windowHeight="10785" activeTab="1"/>
  </bookViews>
  <sheets>
    <sheet name="3 Nojumes" sheetId="1" r:id="rId1"/>
    <sheet name="gr.Pērlītes" sheetId="2" r:id="rId2"/>
  </sheets>
  <definedNames/>
  <calcPr fullCalcOnLoad="1"/>
</workbook>
</file>

<file path=xl/sharedStrings.xml><?xml version="1.0" encoding="utf-8"?>
<sst xmlns="http://schemas.openxmlformats.org/spreadsheetml/2006/main" count="386" uniqueCount="166">
  <si>
    <t>Nr.p.k.</t>
  </si>
  <si>
    <t>Darba nosaukums</t>
  </si>
  <si>
    <t>Mērvienība</t>
  </si>
  <si>
    <t>Daudzums</t>
  </si>
  <si>
    <t>Vienības cena</t>
  </si>
  <si>
    <t>Kopā</t>
  </si>
  <si>
    <t>Laika norma (c/h)</t>
  </si>
  <si>
    <t>Darbietilpība (c/h)</t>
  </si>
  <si>
    <t>Demontāža</t>
  </si>
  <si>
    <t>Tehniskā specifikācija renovācijas darbiem nojumēm</t>
  </si>
  <si>
    <t>m</t>
  </si>
  <si>
    <t>Jumtu izbūve 3 nojumēm</t>
  </si>
  <si>
    <t>Apēvelēts materiāls -140x90</t>
  </si>
  <si>
    <t>gab.</t>
  </si>
  <si>
    <t>Darba samaksas likme (EUR/h)</t>
  </si>
  <si>
    <t>Darba alga (EUR)</t>
  </si>
  <si>
    <t>Materiāli (EUR)</t>
  </si>
  <si>
    <t>Mehānismi (EUR)</t>
  </si>
  <si>
    <t>Kopā (EUR)</t>
  </si>
  <si>
    <t>Summa (EUR)</t>
  </si>
  <si>
    <t>Notekrenes, plastificētas R=100mm</t>
  </si>
  <si>
    <t>Notekreņu gala izvadi uz notekcaurulēm</t>
  </si>
  <si>
    <t>m²</t>
  </si>
  <si>
    <r>
      <t>m</t>
    </r>
    <r>
      <rPr>
        <sz val="10"/>
        <rFont val="Arial"/>
        <family val="2"/>
      </rPr>
      <t>³</t>
    </r>
  </si>
  <si>
    <t>Notekcauruļu augšējie - 45º līkumi</t>
  </si>
  <si>
    <t>Notekcauruļu kronšteini</t>
  </si>
  <si>
    <t>Notekcauruļu ūdens novadīšanas apakšējie līkumi</t>
  </si>
  <si>
    <t>Notekreņu galu aizdares elementi</t>
  </si>
  <si>
    <t>Kniedes diametrs 3.2mm "POP" cauruļu un reņu un reņu elementu montāžai</t>
  </si>
  <si>
    <t>Hermētiķis reņu elementu savienojumiem 300ml iepakojumā</t>
  </si>
  <si>
    <t>iepak.</t>
  </si>
  <si>
    <t>Leņķi 100x10x90 cinkoti, spāru stiprināšanai uz mūrlatām</t>
  </si>
  <si>
    <t>Sienas nojumēm</t>
  </si>
  <si>
    <t>Apmest sienas ar smilšu cementa javu</t>
  </si>
  <si>
    <t>kompl.</t>
  </si>
  <si>
    <t>Materiāli 2.sadaļai - Jumtu izbūve 3nojumēm</t>
  </si>
  <si>
    <t>Materiāli 4.sadaļai - Sienas nojumēm</t>
  </si>
  <si>
    <t>Cementa - smilšu java</t>
  </si>
  <si>
    <t>kg</t>
  </si>
  <si>
    <t>Grīdas un koka kāpnes nojumu ieejās</t>
  </si>
  <si>
    <t>Atjaunot hidroizolācijas kārtu virs pamatiem uzklājot hidroizolu vai ruberoidu</t>
  </si>
  <si>
    <t>Uzstādīt lāgas nojumu grīdām 100x50</t>
  </si>
  <si>
    <t>Iedzīt gruntī 70 cm dziļumā leņka dzelzs 50x50 nogriežņus kāpiena balstu stiprināšanai</t>
  </si>
  <si>
    <t>Materiāli 6.sadaļai - Grīdas un koka kāpnes nojumu ieejās</t>
  </si>
  <si>
    <t>Hidroizolācijas materiāls (hidroizols vai ruberoids)</t>
  </si>
  <si>
    <t>Leņķa dzelzs 50x50 mm</t>
  </si>
  <si>
    <t>m³</t>
  </si>
  <si>
    <t>"TERASES DĒĻI" kāpnēm</t>
  </si>
  <si>
    <t>Brusiņa 50x50 terases dēļu stiķējuma vietās uz kāpienu balstiem</t>
  </si>
  <si>
    <t>Beice koka virsmām (10L iepak.)</t>
  </si>
  <si>
    <t>Dažādi</t>
  </si>
  <si>
    <t>Teritorijas sakopšana pēc celtniecības darbiem</t>
  </si>
  <si>
    <t>sakopt teritoriju ap nojumēm</t>
  </si>
  <si>
    <t>Sienu pāršpaktelēšana, slīpēšana, sagatavošana krāsošanai</t>
  </si>
  <si>
    <t>nobeiguma špaktele</t>
  </si>
  <si>
    <t>grunts</t>
  </si>
  <si>
    <t>smilšpapīrs</t>
  </si>
  <si>
    <t>krāsa</t>
  </si>
  <si>
    <t>vecā griestu seguma demontāža</t>
  </si>
  <si>
    <t>Telpa Nr. 3 (GRUPA)</t>
  </si>
  <si>
    <t>SIENAS</t>
  </si>
  <si>
    <t>Nomazgāt sienas (atbrīvoties no esošām tapetēm)</t>
  </si>
  <si>
    <t>Uzlīmēt sienām krāsojamās tapetes</t>
  </si>
  <si>
    <t>tapešu līme</t>
  </si>
  <si>
    <t>krāsojāmās tapetes</t>
  </si>
  <si>
    <t>Nokrāsot tapetes 2x</t>
  </si>
  <si>
    <t>GRIESTI</t>
  </si>
  <si>
    <t>Grīdas izbūve (vietā, kur izārdīta grīda)</t>
  </si>
  <si>
    <t>Linoleja  seguma  ierīkošana grīdām</t>
  </si>
  <si>
    <t>līme KE 418 vai analogs</t>
  </si>
  <si>
    <t>metināmais diegs</t>
  </si>
  <si>
    <t>Grīdlīstes ( linoleja grīdai)</t>
  </si>
  <si>
    <t>Materiālu transports</t>
  </si>
  <si>
    <t>%</t>
  </si>
  <si>
    <t>Kopā tiešās izmaksas</t>
  </si>
  <si>
    <t>Būvfirmas virsizdevumi</t>
  </si>
  <si>
    <t>Peļņa</t>
  </si>
  <si>
    <t>Soc.nodoklis</t>
  </si>
  <si>
    <t xml:space="preserve">PVN </t>
  </si>
  <si>
    <t>Pavisam KOPĀ</t>
  </si>
  <si>
    <t xml:space="preserve">Objekta adrese: Jaunatnes iela 3, Baloži, Ķekavas novads, LV-2112            </t>
  </si>
  <si>
    <t xml:space="preserve">Būves nosaukums: Ķekavas novada pašvaldības pirmsskolas izglītības iestāde "Avotiņš" </t>
  </si>
  <si>
    <t>Objekta nosaukums: Ķekavas novada pašvaldības pirmsskolas izglītības iestāde "Avotiņš",</t>
  </si>
  <si>
    <t>Visi kopā bez PVN 21%</t>
  </si>
  <si>
    <t xml:space="preserve">Esošās elektoinstalācijas sakārtošana </t>
  </si>
  <si>
    <t>linoleja segums 34 klase</t>
  </si>
  <si>
    <t>rievas sienās</t>
  </si>
  <si>
    <t xml:space="preserve">pārslēdzis (z.a.), In=10A, bēšs  </t>
  </si>
  <si>
    <t>veco gaismekļu demontāža</t>
  </si>
  <si>
    <t>Telpa Nr. 9 (KORIDORS)</t>
  </si>
  <si>
    <t>Telpa Nr. 6 (VIRTUVE)</t>
  </si>
  <si>
    <t>Telpa Nr. 4,5,7 (TUALETE)</t>
  </si>
  <si>
    <t>sienas kontakts ar zemēšanas nazi(z.a.), In=16A, bēšs</t>
  </si>
  <si>
    <t>Demontēt jumta šīfera lokšņu segumu 3 nojumēm</t>
  </si>
  <si>
    <t>Demontēt jumta koka konstrukcijas - (latojumu, spāres un mūriatas)</t>
  </si>
  <si>
    <t>Demontēt koka grīdas, lāgojumu, grīdlīstes un kāpnes.</t>
  </si>
  <si>
    <t>Būvgružu utilizācija</t>
  </si>
  <si>
    <t>Mūrlatu montāža tās nostiprinot uz mūrētajām sienām ar enkurskrūvēm "FISCHR" vai līdzvērtīgām (d12 mm). Mūrlatas krāsotas.</t>
  </si>
  <si>
    <t>Spāru montāža, skuju koks, krāsots</t>
  </si>
  <si>
    <t>Latojuma montāža. Latojums krāsots.</t>
  </si>
  <si>
    <t>Skārda jumta seguma lokšņu montāža ievērojot pārlaides notekreņu montāžai jumta krituma pusē un viļņu pārlaides vēju dēļu nosegšanai nojumu sānmalās.</t>
  </si>
  <si>
    <t>Notekreņu montāža, notekcauruļu montāža, renāķu un notekcauruļu kronšteinu montāžu.</t>
  </si>
  <si>
    <t>Uzstādīt vēja dēļus, tos novietojot punktā 2.4 paredzētajās viļņa pārlaidēs.</t>
  </si>
  <si>
    <t xml:space="preserve">* Nokrāsot vēja dēļus 2x </t>
  </si>
  <si>
    <t>Bultskrūves "FISCHER" vai līdzvērtīgas diametrs 12 L=150</t>
  </si>
  <si>
    <t>* *Mūrlatas 150x100 nojumes jumta krituma pusē</t>
  </si>
  <si>
    <t>**Spāres 150x50, ēvelētas 140x40</t>
  </si>
  <si>
    <t>**Mūrlatas 200x100 nojumu fasādes pusē (priekšpusē)</t>
  </si>
  <si>
    <t>**Vītņu skrūves cinkotas vai pasivizētas ar uzgriežņiem un paplāksnēm brusas 200x100 (ēvelētas 190x90)</t>
  </si>
  <si>
    <t>**Latojums zem skārda lokšņu seguma. Latas 50x60, ēvelēta 40x70</t>
  </si>
  <si>
    <t xml:space="preserve">Skrūves diametrs 70x60 latojuma stiprināšanai </t>
  </si>
  <si>
    <t>Skārda segums</t>
  </si>
  <si>
    <t>RUKKI MONTEREI (Somija)</t>
  </si>
  <si>
    <t xml:space="preserve">**Vēja dēļi 120x20, ēvelēts skuju koks </t>
  </si>
  <si>
    <t>Skrūves kokam  diametrs 5xL=50mm ar pašzeņķējošo galvu</t>
  </si>
  <si>
    <t>Bultskrūves ar uzgriežņiem spāru stiprināšanai uz mūrlatām diametrs 70x12mm</t>
  </si>
  <si>
    <t>Skrūves kokam  diametrs 6.0x50mm  cinkoto leņku stiprināšanai pie mūrlatām</t>
  </si>
  <si>
    <t>Sienu gruntēšana ar zemapmetuma grunti</t>
  </si>
  <si>
    <t xml:space="preserve">Apstrādāt sienas ar apmetuma stiklašķiedras sietu stiprinot to ar cinkotām-rievotām mūra dībelēm </t>
  </si>
  <si>
    <t>*Nokrāsot apmestās sienas ar mitrumiztūrīgu fasādes krāsu 2 kārtās (toni saskaņot ar PII)</t>
  </si>
  <si>
    <t>*Notīrīt no vecās krāsas, gruntēt un krāsot esošās metāla konstrukcijas (dažādas)</t>
  </si>
  <si>
    <t>Sienu gruntēšana</t>
  </si>
  <si>
    <t>***Krāsa uz lineļļas bāzes "PAINTECO", ražotājs SIA "LINUM COLOR", (10 litru iepak.)</t>
  </si>
  <si>
    <t>Grunts ķieģeļu sienu gruntēšanai (10L iepak.)</t>
  </si>
  <si>
    <t>Stiklašķiedras siets, apmetuma darbiem "acu" izmērs 10x10mm un šuvju pārlaidums 100mm</t>
  </si>
  <si>
    <t>Cinkotās dībeles, sieta stiprināšanai, mūrētajās sienās</t>
  </si>
  <si>
    <t>Grunts apmestām sienām  (10L iepak.)</t>
  </si>
  <si>
    <t>Krāsa apmetumam ārdarbos, krāsošana 2 kārtās (10 L)</t>
  </si>
  <si>
    <t>*HAMERIT grunts un krāsa metāla konstrukcijām</t>
  </si>
  <si>
    <t>Līmeņot esošos betona paliktņus nojumu grīdas iebūves laukumos 3 nojumēs</t>
  </si>
  <si>
    <t>Ieklāt "terases dēļus" stiprinot ar koka skrūvēm 5.0x60 mm, ievērojot 5-4 mm atstarpes starp dēļiem</t>
  </si>
  <si>
    <t>Izgatavot kāpiena balstus kāpiena augstums =140 mm, platums 300 mm</t>
  </si>
  <si>
    <t>Uzstādīt kāpienu balstus (4.5) pa iedzītajiem leņķu nogriežņiem (4.6) stiprinot tos ar bultskrūvēm</t>
  </si>
  <si>
    <t>Apstrādāt samontētos kāpņu balstus ar "Terases dēļi" no priekšas un no virsas, veidojot priekšējā dēļa (virsmai) pārlaidi 30 mm</t>
  </si>
  <si>
    <t xml:space="preserve">** Lāgu materiāls brusiņa 100x50, neēvelēta </t>
  </si>
  <si>
    <t>"TERASES DĒĻI" grīdām, rūpnieciski apstrādāti ar visām imprignējošām vielām</t>
  </si>
  <si>
    <t>Saplāksnis (biezums 24 mm)</t>
  </si>
  <si>
    <t>Bultskrūves ar paplāksni un uzgriezni diametrs 8.00 L=50mm</t>
  </si>
  <si>
    <t>Skrūves kokam ar pašzeņķējošo galviņu 5.0 x60, terases dēļu stiprināšanai pa lāgām un pakāpienu balstiem</t>
  </si>
  <si>
    <t>Saskaņot ar "Pasūtītāju" noteiktās krāsas toni</t>
  </si>
  <si>
    <t>*Saskaņot ar "Pasūtītāju" noteiktās krāsas toni</t>
  </si>
  <si>
    <t>Tehniskā specifikācija remont darbiem grupā "Pērlītes"</t>
  </si>
  <si>
    <t>Papildus prasības:</t>
  </si>
  <si>
    <t>Papilddarbi būvdarbu izpildes laikā netiks akceptēti</t>
  </si>
  <si>
    <t>Remontadarba procesā nodrošināt lai putekļi neiekļūst citās telpās, nodrošināt Pasūtītāja īpašuma saudzēšanu</t>
  </si>
  <si>
    <t>dienasgaismas gaismeklis LED T8, 4x8W spuldze, 600x600 mm</t>
  </si>
  <si>
    <t>uzvest un izlīdzināt melnzemi, apsēt ar zālāju</t>
  </si>
  <si>
    <t>Visus izmērus precizēt</t>
  </si>
  <si>
    <t>Nodrošināt visu izmantoto materiālu atbilstības deklarāciju</t>
  </si>
  <si>
    <t>Darba aizsardzības koordinātoru nodrošina izpildītājs</t>
  </si>
  <si>
    <t>Būvdarbu Izpildes gaitā darba nēmējs nodrošina nepiederošu personu neiekļūšanu objektā</t>
  </si>
  <si>
    <t>Pasūtītājs nodrošina elektroenerģijas un ūdens pieslēguma vietu, Izpildītājs nodrošina elektroenerģijas un ūdens skaitītājus un apmaksu atbilstoši skaitītāju rādītājiem</t>
  </si>
  <si>
    <t xml:space="preserve">** Materiāls apstrādāts ar ugunsaizsardzības un pretpuves vielām, iesniedzot "Pasūtītājam" apstrādē izmantoto izmantoto ķīmisko sastāvu sertifikātus </t>
  </si>
  <si>
    <t>***Nodrošināt visu izmantoto materiālu atbilstības deklarāciju</t>
  </si>
  <si>
    <t>Nav pieļaujama kokmateriālu apstrāde ar ugunsaizsardzības un pretpuves vielām PII"Avotiņš" teritorijā</t>
  </si>
  <si>
    <t>Visus izmērus precizēt darbā</t>
  </si>
  <si>
    <t>Pasūtītājs nodrošina elektroenerģijas un ūdens pieslēguma vietu,Izpildītājs nodrošina elektroenerģijas un ūdens skaitītājus un apmaksu atbilstoši skaitītāju rādītājiem</t>
  </si>
  <si>
    <t>Lokālā tāme Nr.1</t>
  </si>
  <si>
    <t>Lokālā tāme Nr.2</t>
  </si>
  <si>
    <t>Telpa Nr. 8 (ATPŪTAS TELPA)</t>
  </si>
  <si>
    <t>Sienu krāsošana 2 kārtās</t>
  </si>
  <si>
    <t>Griestu krāsošana 2 kārtās</t>
  </si>
  <si>
    <t>grunts "TIEFGRUNT"</t>
  </si>
  <si>
    <t xml:space="preserve">Nošpaktelēt, nogruntēt sienas visā laukumā </t>
  </si>
  <si>
    <t>Sienu pāršpaktelēšana, gruntēšana, slīpēšana, sagatavošana krāsošanai</t>
  </si>
  <si>
    <t>Griestu pāršpaktelēšana, gruntēšana, slīpēšana, sagatavošana krāsošanai</t>
  </si>
</sst>
</file>

<file path=xl/styles.xml><?xml version="1.0" encoding="utf-8"?>
<styleSheet xmlns="http://schemas.openxmlformats.org/spreadsheetml/2006/main">
  <numFmts count="1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#,##0.000"/>
    <numFmt numFmtId="166" formatCode="#,##0.0"/>
  </numFmts>
  <fonts count="1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2" fontId="1" fillId="2" borderId="9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0" fontId="0" fillId="3" borderId="11" xfId="0" applyFill="1" applyBorder="1" applyAlignment="1">
      <alignment/>
    </xf>
    <xf numFmtId="0" fontId="1" fillId="2" borderId="12" xfId="0" applyFont="1" applyFill="1" applyBorder="1" applyAlignment="1">
      <alignment horizontal="center" vertical="top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wrapText="1"/>
    </xf>
    <xf numFmtId="0" fontId="1" fillId="3" borderId="11" xfId="0" applyFont="1" applyFill="1" applyBorder="1" applyAlignment="1">
      <alignment/>
    </xf>
    <xf numFmtId="0" fontId="1" fillId="3" borderId="11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2" fontId="1" fillId="3" borderId="11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/>
    </xf>
    <xf numFmtId="0" fontId="7" fillId="3" borderId="11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1" fillId="0" borderId="14" xfId="0" applyFont="1" applyFill="1" applyBorder="1" applyAlignment="1">
      <alignment horizontal="center" vertical="top" wrapText="1"/>
    </xf>
    <xf numFmtId="4" fontId="5" fillId="0" borderId="9" xfId="0" applyNumberFormat="1" applyFont="1" applyFill="1" applyBorder="1" applyAlignment="1">
      <alignment horizontal="center" vertical="center" wrapText="1"/>
    </xf>
    <xf numFmtId="4" fontId="5" fillId="3" borderId="9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right" vertical="top" wrapText="1"/>
    </xf>
    <xf numFmtId="4" fontId="12" fillId="0" borderId="9" xfId="0" applyNumberFormat="1" applyFont="1" applyFill="1" applyBorder="1" applyAlignment="1">
      <alignment horizontal="center" vertical="center" wrapText="1"/>
    </xf>
    <xf numFmtId="4" fontId="13" fillId="0" borderId="9" xfId="0" applyNumberFormat="1" applyFont="1" applyFill="1" applyBorder="1" applyAlignment="1">
      <alignment horizontal="center" vertical="center" wrapText="1"/>
    </xf>
    <xf numFmtId="4" fontId="13" fillId="3" borderId="9" xfId="0" applyNumberFormat="1" applyFont="1" applyFill="1" applyBorder="1" applyAlignment="1">
      <alignment horizontal="center" vertical="center" wrapText="1"/>
    </xf>
    <xf numFmtId="4" fontId="13" fillId="3" borderId="15" xfId="0" applyNumberFormat="1" applyFont="1" applyFill="1" applyBorder="1" applyAlignment="1">
      <alignment horizontal="center" vertical="center" wrapText="1"/>
    </xf>
    <xf numFmtId="4" fontId="14" fillId="3" borderId="15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top" wrapText="1"/>
    </xf>
    <xf numFmtId="2" fontId="2" fillId="0" borderId="16" xfId="0" applyNumberFormat="1" applyFont="1" applyFill="1" applyBorder="1" applyAlignment="1">
      <alignment/>
    </xf>
    <xf numFmtId="2" fontId="2" fillId="0" borderId="17" xfId="0" applyNumberFormat="1" applyFont="1" applyFill="1" applyBorder="1" applyAlignment="1">
      <alignment/>
    </xf>
    <xf numFmtId="2" fontId="2" fillId="0" borderId="17" xfId="0" applyNumberFormat="1" applyFont="1" applyFill="1" applyBorder="1" applyAlignment="1">
      <alignment horizontal="center" vertical="center"/>
    </xf>
    <xf numFmtId="10" fontId="2" fillId="0" borderId="17" xfId="0" applyNumberFormat="1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 wrapText="1"/>
    </xf>
    <xf numFmtId="4" fontId="14" fillId="3" borderId="18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/>
    </xf>
    <xf numFmtId="2" fontId="1" fillId="0" borderId="9" xfId="0" applyNumberFormat="1" applyFont="1" applyFill="1" applyBorder="1" applyAlignment="1">
      <alignment/>
    </xf>
    <xf numFmtId="2" fontId="1" fillId="0" borderId="9" xfId="0" applyNumberFormat="1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/>
    </xf>
    <xf numFmtId="2" fontId="2" fillId="0" borderId="9" xfId="0" applyNumberFormat="1" applyFont="1" applyFill="1" applyBorder="1" applyAlignment="1">
      <alignment/>
    </xf>
    <xf numFmtId="2" fontId="2" fillId="0" borderId="9" xfId="0" applyNumberFormat="1" applyFont="1" applyFill="1" applyBorder="1" applyAlignment="1">
      <alignment horizontal="center" vertical="center"/>
    </xf>
    <xf numFmtId="10" fontId="2" fillId="0" borderId="9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/>
    </xf>
    <xf numFmtId="4" fontId="5" fillId="3" borderId="15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4" fontId="14" fillId="3" borderId="15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0" xfId="0" applyFont="1" applyFill="1" applyBorder="1" applyAlignment="1">
      <alignment horizontal="center" vertical="center"/>
    </xf>
    <xf numFmtId="10" fontId="2" fillId="0" borderId="20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4" fontId="15" fillId="3" borderId="2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top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4" fontId="5" fillId="3" borderId="22" xfId="0" applyNumberFormat="1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top" wrapText="1"/>
    </xf>
    <xf numFmtId="0" fontId="10" fillId="3" borderId="24" xfId="0" applyFont="1" applyFill="1" applyBorder="1" applyAlignment="1">
      <alignment horizontal="center" vertical="top" wrapText="1"/>
    </xf>
    <xf numFmtId="4" fontId="10" fillId="3" borderId="24" xfId="0" applyNumberFormat="1" applyFont="1" applyFill="1" applyBorder="1" applyAlignment="1">
      <alignment horizontal="center" vertical="center" wrapText="1"/>
    </xf>
    <xf numFmtId="4" fontId="11" fillId="3" borderId="24" xfId="0" applyNumberFormat="1" applyFont="1" applyFill="1" applyBorder="1" applyAlignment="1">
      <alignment horizontal="center" vertical="center" wrapText="1"/>
    </xf>
    <xf numFmtId="4" fontId="11" fillId="3" borderId="25" xfId="0" applyNumberFormat="1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top" wrapText="1"/>
    </xf>
    <xf numFmtId="0" fontId="2" fillId="3" borderId="27" xfId="0" applyFont="1" applyFill="1" applyBorder="1" applyAlignment="1">
      <alignment horizontal="center" vertical="top" wrapText="1"/>
    </xf>
    <xf numFmtId="4" fontId="2" fillId="3" borderId="27" xfId="0" applyNumberFormat="1" applyFont="1" applyFill="1" applyBorder="1" applyAlignment="1">
      <alignment horizontal="center" vertical="center" wrapText="1"/>
    </xf>
    <xf numFmtId="4" fontId="14" fillId="3" borderId="27" xfId="0" applyNumberFormat="1" applyFont="1" applyFill="1" applyBorder="1" applyAlignment="1">
      <alignment horizontal="center" vertical="center" wrapText="1"/>
    </xf>
    <xf numFmtId="4" fontId="14" fillId="3" borderId="28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4" fontId="1" fillId="0" borderId="29" xfId="0" applyNumberFormat="1" applyFont="1" applyFill="1" applyBorder="1" applyAlignment="1">
      <alignment horizontal="center" vertical="center" wrapText="1"/>
    </xf>
    <xf numFmtId="4" fontId="5" fillId="0" borderId="29" xfId="0" applyNumberFormat="1" applyFont="1" applyFill="1" applyBorder="1" applyAlignment="1">
      <alignment horizontal="center" vertical="center" wrapText="1"/>
    </xf>
    <xf numFmtId="4" fontId="5" fillId="3" borderId="29" xfId="0" applyNumberFormat="1" applyFont="1" applyFill="1" applyBorder="1" applyAlignment="1">
      <alignment horizontal="center" vertical="center" wrapText="1"/>
    </xf>
    <xf numFmtId="4" fontId="5" fillId="3" borderId="30" xfId="0" applyNumberFormat="1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top" wrapText="1"/>
    </xf>
    <xf numFmtId="4" fontId="2" fillId="3" borderId="11" xfId="0" applyNumberFormat="1" applyFont="1" applyFill="1" applyBorder="1" applyAlignment="1">
      <alignment horizontal="center" vertical="center" wrapText="1"/>
    </xf>
    <xf numFmtId="4" fontId="14" fillId="3" borderId="11" xfId="0" applyNumberFormat="1" applyFont="1" applyFill="1" applyBorder="1" applyAlignment="1">
      <alignment horizontal="center" vertical="center" wrapText="1"/>
    </xf>
    <xf numFmtId="4" fontId="14" fillId="3" borderId="32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top" wrapText="1"/>
    </xf>
    <xf numFmtId="2" fontId="1" fillId="2" borderId="12" xfId="0" applyNumberFormat="1" applyFont="1" applyFill="1" applyBorder="1" applyAlignment="1">
      <alignment horizontal="center" vertical="top" wrapText="1"/>
    </xf>
    <xf numFmtId="2" fontId="2" fillId="3" borderId="11" xfId="0" applyNumberFormat="1" applyFont="1" applyFill="1" applyBorder="1" applyAlignment="1">
      <alignment horizontal="center" vertical="top" wrapText="1"/>
    </xf>
    <xf numFmtId="4" fontId="1" fillId="3" borderId="11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4" fontId="5" fillId="3" borderId="32" xfId="0" applyNumberFormat="1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top" wrapText="1"/>
    </xf>
    <xf numFmtId="2" fontId="1" fillId="3" borderId="27" xfId="0" applyNumberFormat="1" applyFont="1" applyFill="1" applyBorder="1" applyAlignment="1">
      <alignment horizontal="center" vertical="top" wrapText="1"/>
    </xf>
    <xf numFmtId="4" fontId="1" fillId="3" borderId="27" xfId="0" applyNumberFormat="1" applyFont="1" applyFill="1" applyBorder="1" applyAlignment="1">
      <alignment horizontal="center" vertical="center" wrapText="1"/>
    </xf>
    <xf numFmtId="4" fontId="5" fillId="3" borderId="27" xfId="0" applyNumberFormat="1" applyFont="1" applyFill="1" applyBorder="1" applyAlignment="1">
      <alignment horizontal="center" vertical="center" wrapText="1"/>
    </xf>
    <xf numFmtId="4" fontId="5" fillId="3" borderId="28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2" fontId="17" fillId="2" borderId="12" xfId="0" applyNumberFormat="1" applyFont="1" applyFill="1" applyBorder="1" applyAlignment="1">
      <alignment horizontal="center" vertical="top" wrapText="1"/>
    </xf>
    <xf numFmtId="2" fontId="2" fillId="3" borderId="24" xfId="0" applyNumberFormat="1" applyFont="1" applyFill="1" applyBorder="1" applyAlignment="1">
      <alignment horizontal="center" vertical="top" wrapText="1"/>
    </xf>
    <xf numFmtId="4" fontId="1" fillId="3" borderId="24" xfId="0" applyNumberFormat="1" applyFont="1" applyFill="1" applyBorder="1" applyAlignment="1">
      <alignment horizontal="center" vertical="center" wrapText="1"/>
    </xf>
    <xf numFmtId="4" fontId="5" fillId="3" borderId="24" xfId="0" applyNumberFormat="1" applyFont="1" applyFill="1" applyBorder="1" applyAlignment="1">
      <alignment horizontal="center" vertical="center" wrapText="1"/>
    </xf>
    <xf numFmtId="4" fontId="5" fillId="3" borderId="25" xfId="0" applyNumberFormat="1" applyFont="1" applyFill="1" applyBorder="1" applyAlignment="1">
      <alignment horizontal="center" vertical="center" wrapText="1"/>
    </xf>
    <xf numFmtId="4" fontId="1" fillId="0" borderId="33" xfId="0" applyNumberFormat="1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right" vertical="top" wrapText="1"/>
    </xf>
    <xf numFmtId="4" fontId="1" fillId="0" borderId="9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2" fillId="3" borderId="24" xfId="0" applyFont="1" applyFill="1" applyBorder="1" applyAlignment="1">
      <alignment horizontal="center" vertical="top" wrapText="1"/>
    </xf>
    <xf numFmtId="166" fontId="1" fillId="0" borderId="9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left" vertical="center" wrapText="1"/>
    </xf>
    <xf numFmtId="166" fontId="1" fillId="0" borderId="12" xfId="0" applyNumberFormat="1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top" wrapText="1"/>
    </xf>
    <xf numFmtId="166" fontId="1" fillId="0" borderId="29" xfId="0" applyNumberFormat="1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top" wrapText="1"/>
    </xf>
    <xf numFmtId="4" fontId="1" fillId="0" borderId="29" xfId="0" applyNumberFormat="1" applyFont="1" applyFill="1" applyBorder="1" applyAlignment="1">
      <alignment horizontal="left" vertical="center" wrapText="1"/>
    </xf>
    <xf numFmtId="4" fontId="1" fillId="0" borderId="9" xfId="0" applyNumberFormat="1" applyFont="1" applyFill="1" applyBorder="1" applyAlignment="1">
      <alignment vertical="center" wrapText="1"/>
    </xf>
    <xf numFmtId="4" fontId="5" fillId="0" borderId="9" xfId="0" applyNumberFormat="1" applyFont="1" applyFill="1" applyBorder="1" applyAlignment="1">
      <alignment horizontal="right" vertical="center" wrapText="1"/>
    </xf>
    <xf numFmtId="4" fontId="1" fillId="0" borderId="9" xfId="0" applyNumberFormat="1" applyFont="1" applyFill="1" applyBorder="1" applyAlignment="1">
      <alignment horizontal="right" vertical="center" wrapText="1"/>
    </xf>
    <xf numFmtId="4" fontId="1" fillId="0" borderId="29" xfId="0" applyNumberFormat="1" applyFont="1" applyFill="1" applyBorder="1" applyAlignment="1">
      <alignment horizontal="right" vertical="center" wrapText="1"/>
    </xf>
    <xf numFmtId="166" fontId="1" fillId="0" borderId="9" xfId="0" applyNumberFormat="1" applyFont="1" applyFill="1" applyBorder="1" applyAlignment="1">
      <alignment horizontal="right" vertical="center" wrapText="1"/>
    </xf>
    <xf numFmtId="166" fontId="1" fillId="0" borderId="9" xfId="0" applyNumberFormat="1" applyFont="1" applyFill="1" applyBorder="1" applyAlignment="1">
      <alignment horizontal="left"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166" fontId="1" fillId="0" borderId="9" xfId="0" applyNumberFormat="1" applyFont="1" applyFill="1" applyBorder="1" applyAlignment="1">
      <alignment vertical="center" wrapText="1"/>
    </xf>
    <xf numFmtId="166" fontId="1" fillId="0" borderId="29" xfId="0" applyNumberFormat="1" applyFont="1" applyFill="1" applyBorder="1" applyAlignment="1">
      <alignment vertical="center" wrapText="1"/>
    </xf>
    <xf numFmtId="166" fontId="1" fillId="0" borderId="12" xfId="0" applyNumberFormat="1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center" vertical="top" wrapText="1"/>
    </xf>
    <xf numFmtId="1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4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textRotation="90" wrapText="1"/>
    </xf>
    <xf numFmtId="0" fontId="2" fillId="0" borderId="39" xfId="0" applyFont="1" applyFill="1" applyBorder="1" applyAlignment="1">
      <alignment horizontal="center" vertical="center" textRotation="90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8"/>
  <sheetViews>
    <sheetView workbookViewId="0" topLeftCell="A79">
      <selection activeCell="U15" sqref="U15"/>
    </sheetView>
  </sheetViews>
  <sheetFormatPr defaultColWidth="9.140625" defaultRowHeight="12.75"/>
  <cols>
    <col min="1" max="1" width="5.8515625" style="0" customWidth="1"/>
    <col min="2" max="2" width="41.421875" style="0" bestFit="1" customWidth="1"/>
    <col min="3" max="3" width="7.8515625" style="0" customWidth="1"/>
    <col min="4" max="4" width="8.00390625" style="0" customWidth="1"/>
    <col min="5" max="5" width="5.7109375" style="0" bestFit="1" customWidth="1"/>
    <col min="6" max="6" width="8.28125" style="0" bestFit="1" customWidth="1"/>
    <col min="7" max="9" width="5.7109375" style="0" bestFit="1" customWidth="1"/>
    <col min="10" max="10" width="5.28125" style="0" customWidth="1"/>
    <col min="11" max="11" width="5.7109375" style="0" bestFit="1" customWidth="1"/>
    <col min="12" max="13" width="6.28125" style="0" bestFit="1" customWidth="1"/>
    <col min="14" max="14" width="5.7109375" style="0" bestFit="1" customWidth="1"/>
    <col min="15" max="15" width="8.421875" style="0" customWidth="1"/>
  </cols>
  <sheetData>
    <row r="1" spans="1:15" ht="18.75">
      <c r="A1" s="159" t="s">
        <v>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.75">
      <c r="A2" s="158" t="s">
        <v>157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</row>
    <row r="3" spans="1:10" ht="15.75">
      <c r="A3" s="32" t="s">
        <v>81</v>
      </c>
      <c r="B3" s="31"/>
      <c r="C3" s="31"/>
      <c r="D3" s="31"/>
      <c r="E3" s="31"/>
      <c r="F3" s="31"/>
      <c r="G3" s="31"/>
      <c r="H3" s="2"/>
      <c r="I3" s="2"/>
      <c r="J3" s="2"/>
    </row>
    <row r="4" spans="1:10" ht="15.75">
      <c r="A4" s="33" t="s">
        <v>82</v>
      </c>
      <c r="B4" s="34"/>
      <c r="C4" s="34"/>
      <c r="D4" s="34"/>
      <c r="E4" s="34"/>
      <c r="F4" s="34"/>
      <c r="G4" s="34"/>
      <c r="H4" s="3"/>
      <c r="I4" s="3"/>
      <c r="J4" s="3"/>
    </row>
    <row r="5" spans="1:10" ht="15">
      <c r="A5" s="33" t="s">
        <v>80</v>
      </c>
      <c r="B5" s="34"/>
      <c r="C5" s="34"/>
      <c r="D5" s="34"/>
      <c r="E5" s="34"/>
      <c r="F5" s="34"/>
      <c r="G5" s="34"/>
      <c r="H5" s="1"/>
      <c r="I5" s="1"/>
      <c r="J5" s="1"/>
    </row>
    <row r="6" spans="1:10" ht="15.75" thickBot="1">
      <c r="A6" s="33"/>
      <c r="B6" s="34"/>
      <c r="C6" s="34"/>
      <c r="D6" s="34"/>
      <c r="E6" s="34"/>
      <c r="F6" s="34"/>
      <c r="G6" s="34"/>
      <c r="H6" s="1"/>
      <c r="I6" s="1"/>
      <c r="J6" s="1"/>
    </row>
    <row r="7" spans="1:15" ht="12.75">
      <c r="A7" s="164" t="s">
        <v>0</v>
      </c>
      <c r="B7" s="166" t="s">
        <v>1</v>
      </c>
      <c r="C7" s="168" t="s">
        <v>2</v>
      </c>
      <c r="D7" s="168" t="s">
        <v>3</v>
      </c>
      <c r="E7" s="160" t="s">
        <v>4</v>
      </c>
      <c r="F7" s="161"/>
      <c r="G7" s="161"/>
      <c r="H7" s="161"/>
      <c r="I7" s="161"/>
      <c r="J7" s="162"/>
      <c r="K7" s="160" t="s">
        <v>5</v>
      </c>
      <c r="L7" s="161"/>
      <c r="M7" s="161"/>
      <c r="N7" s="161"/>
      <c r="O7" s="163"/>
    </row>
    <row r="8" spans="1:15" ht="71.25" thickBot="1">
      <c r="A8" s="165"/>
      <c r="B8" s="167"/>
      <c r="C8" s="169"/>
      <c r="D8" s="169"/>
      <c r="E8" s="5" t="s">
        <v>6</v>
      </c>
      <c r="F8" s="5" t="s">
        <v>14</v>
      </c>
      <c r="G8" s="5" t="s">
        <v>15</v>
      </c>
      <c r="H8" s="4" t="s">
        <v>16</v>
      </c>
      <c r="I8" s="4" t="s">
        <v>17</v>
      </c>
      <c r="J8" s="5" t="s">
        <v>18</v>
      </c>
      <c r="K8" s="6" t="s">
        <v>7</v>
      </c>
      <c r="L8" s="6" t="s">
        <v>15</v>
      </c>
      <c r="M8" s="7" t="s">
        <v>16</v>
      </c>
      <c r="N8" s="7" t="s">
        <v>17</v>
      </c>
      <c r="O8" s="8" t="s">
        <v>19</v>
      </c>
    </row>
    <row r="9" spans="1:15" ht="13.5" thickBot="1">
      <c r="A9" s="9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1">
        <v>15</v>
      </c>
    </row>
    <row r="10" spans="1:15" ht="12.75">
      <c r="A10" s="24">
        <v>1</v>
      </c>
      <c r="B10" s="119" t="s">
        <v>8</v>
      </c>
      <c r="C10" s="119"/>
      <c r="D10" s="114"/>
      <c r="E10" s="115"/>
      <c r="F10" s="116"/>
      <c r="G10" s="115"/>
      <c r="H10" s="115"/>
      <c r="I10" s="115"/>
      <c r="J10" s="116"/>
      <c r="K10" s="115"/>
      <c r="L10" s="115"/>
      <c r="M10" s="115"/>
      <c r="N10" s="115"/>
      <c r="O10" s="117"/>
    </row>
    <row r="11" spans="1:15" ht="12.75">
      <c r="A11" s="124">
        <v>1.1</v>
      </c>
      <c r="B11" s="125" t="s">
        <v>93</v>
      </c>
      <c r="C11" s="12" t="s">
        <v>22</v>
      </c>
      <c r="D11" s="13">
        <v>240</v>
      </c>
      <c r="E11" s="20"/>
      <c r="F11" s="37"/>
      <c r="G11" s="17"/>
      <c r="H11" s="17"/>
      <c r="I11" s="17"/>
      <c r="J11" s="38"/>
      <c r="K11" s="17"/>
      <c r="L11" s="17"/>
      <c r="M11" s="17"/>
      <c r="N11" s="17"/>
      <c r="O11" s="39"/>
    </row>
    <row r="12" spans="1:15" ht="25.5">
      <c r="A12" s="124">
        <v>1.2</v>
      </c>
      <c r="B12" s="121" t="s">
        <v>94</v>
      </c>
      <c r="C12" s="26" t="s">
        <v>10</v>
      </c>
      <c r="D12" s="17">
        <v>1320</v>
      </c>
      <c r="E12" s="20"/>
      <c r="F12" s="37"/>
      <c r="G12" s="17"/>
      <c r="H12" s="17"/>
      <c r="I12" s="17"/>
      <c r="J12" s="38"/>
      <c r="K12" s="17"/>
      <c r="L12" s="17"/>
      <c r="M12" s="17"/>
      <c r="N12" s="17"/>
      <c r="O12" s="39"/>
    </row>
    <row r="13" spans="1:15" ht="25.5">
      <c r="A13" s="124">
        <v>1.3</v>
      </c>
      <c r="B13" s="121" t="s">
        <v>95</v>
      </c>
      <c r="C13" s="26" t="s">
        <v>22</v>
      </c>
      <c r="D13" s="17">
        <v>130</v>
      </c>
      <c r="E13" s="20"/>
      <c r="F13" s="37"/>
      <c r="G13" s="17"/>
      <c r="H13" s="17"/>
      <c r="I13" s="17"/>
      <c r="J13" s="38"/>
      <c r="K13" s="17"/>
      <c r="L13" s="17"/>
      <c r="M13" s="17"/>
      <c r="N13" s="17"/>
      <c r="O13" s="39"/>
    </row>
    <row r="14" spans="1:15" ht="12.75">
      <c r="A14" s="128">
        <v>1.4</v>
      </c>
      <c r="B14" s="130" t="s">
        <v>96</v>
      </c>
      <c r="C14" s="16" t="s">
        <v>23</v>
      </c>
      <c r="D14" s="13"/>
      <c r="E14" s="20"/>
      <c r="F14" s="37"/>
      <c r="G14" s="17"/>
      <c r="H14" s="17"/>
      <c r="I14" s="17"/>
      <c r="J14" s="38"/>
      <c r="K14" s="17"/>
      <c r="L14" s="17"/>
      <c r="M14" s="17"/>
      <c r="N14" s="17"/>
      <c r="O14" s="39"/>
    </row>
    <row r="15" spans="1:15" ht="15" customHeight="1">
      <c r="A15" s="127">
        <v>2</v>
      </c>
      <c r="B15" s="129" t="s">
        <v>11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39"/>
    </row>
    <row r="16" spans="1:15" ht="38.25">
      <c r="A16" s="126">
        <v>2.1</v>
      </c>
      <c r="B16" s="125" t="s">
        <v>97</v>
      </c>
      <c r="C16" s="26" t="s">
        <v>10</v>
      </c>
      <c r="D16" s="17">
        <v>70</v>
      </c>
      <c r="E16" s="20"/>
      <c r="F16" s="37"/>
      <c r="G16" s="17"/>
      <c r="H16" s="17"/>
      <c r="I16" s="17"/>
      <c r="J16" s="38"/>
      <c r="K16" s="17"/>
      <c r="L16" s="17"/>
      <c r="M16" s="17"/>
      <c r="N16" s="17"/>
      <c r="O16" s="39"/>
    </row>
    <row r="17" spans="1:15" ht="12.75">
      <c r="A17" s="126">
        <v>2.2</v>
      </c>
      <c r="B17" s="121" t="s">
        <v>98</v>
      </c>
      <c r="C17" s="12" t="s">
        <v>10</v>
      </c>
      <c r="D17" s="17">
        <v>130</v>
      </c>
      <c r="E17" s="20"/>
      <c r="F17" s="37"/>
      <c r="G17" s="17"/>
      <c r="H17" s="17"/>
      <c r="I17" s="17"/>
      <c r="J17" s="38"/>
      <c r="K17" s="17"/>
      <c r="L17" s="17"/>
      <c r="M17" s="17"/>
      <c r="N17" s="17"/>
      <c r="O17" s="39"/>
    </row>
    <row r="18" spans="1:15" ht="12.75">
      <c r="A18" s="124">
        <v>2.3</v>
      </c>
      <c r="B18" s="121" t="s">
        <v>99</v>
      </c>
      <c r="C18" s="12" t="s">
        <v>10</v>
      </c>
      <c r="D18" s="17">
        <v>1200</v>
      </c>
      <c r="E18" s="20"/>
      <c r="F18" s="37"/>
      <c r="G18" s="17"/>
      <c r="H18" s="17"/>
      <c r="I18" s="17"/>
      <c r="J18" s="38"/>
      <c r="K18" s="17"/>
      <c r="L18" s="17"/>
      <c r="M18" s="17"/>
      <c r="N18" s="17"/>
      <c r="O18" s="39"/>
    </row>
    <row r="19" spans="1:15" ht="51">
      <c r="A19" s="124">
        <v>2.4</v>
      </c>
      <c r="B19" s="121" t="s">
        <v>100</v>
      </c>
      <c r="C19" s="26" t="s">
        <v>22</v>
      </c>
      <c r="D19" s="17">
        <v>240</v>
      </c>
      <c r="E19" s="20"/>
      <c r="F19" s="37"/>
      <c r="G19" s="17"/>
      <c r="H19" s="17"/>
      <c r="I19" s="17"/>
      <c r="J19" s="38"/>
      <c r="K19" s="17"/>
      <c r="L19" s="17"/>
      <c r="M19" s="17"/>
      <c r="N19" s="17"/>
      <c r="O19" s="39"/>
    </row>
    <row r="20" spans="1:15" ht="25.5">
      <c r="A20" s="124">
        <v>2.5</v>
      </c>
      <c r="B20" s="131" t="s">
        <v>101</v>
      </c>
      <c r="C20" s="26" t="s">
        <v>10</v>
      </c>
      <c r="D20" s="17">
        <v>30</v>
      </c>
      <c r="E20" s="20"/>
      <c r="F20" s="37"/>
      <c r="G20" s="17"/>
      <c r="H20" s="17"/>
      <c r="I20" s="17"/>
      <c r="J20" s="38"/>
      <c r="K20" s="17"/>
      <c r="L20" s="17"/>
      <c r="M20" s="17"/>
      <c r="N20" s="17"/>
      <c r="O20" s="39"/>
    </row>
    <row r="21" spans="1:15" ht="25.5">
      <c r="A21" s="124">
        <v>2.6</v>
      </c>
      <c r="B21" s="121" t="s">
        <v>102</v>
      </c>
      <c r="C21" s="26" t="s">
        <v>10</v>
      </c>
      <c r="D21" s="17">
        <v>36</v>
      </c>
      <c r="E21" s="20"/>
      <c r="F21" s="37"/>
      <c r="G21" s="17"/>
      <c r="H21" s="17"/>
      <c r="I21" s="17"/>
      <c r="J21" s="38"/>
      <c r="K21" s="17"/>
      <c r="L21" s="17"/>
      <c r="M21" s="17"/>
      <c r="N21" s="17"/>
      <c r="O21" s="39"/>
    </row>
    <row r="22" spans="1:15" ht="12.75">
      <c r="A22" s="124">
        <v>2.7</v>
      </c>
      <c r="B22" s="134" t="s">
        <v>103</v>
      </c>
      <c r="C22" s="26" t="s">
        <v>22</v>
      </c>
      <c r="D22" s="17">
        <v>7.2</v>
      </c>
      <c r="E22" s="20"/>
      <c r="F22" s="37"/>
      <c r="G22" s="17"/>
      <c r="H22" s="17"/>
      <c r="I22" s="17"/>
      <c r="J22" s="38"/>
      <c r="K22" s="17"/>
      <c r="L22" s="17"/>
      <c r="M22" s="17"/>
      <c r="N22" s="17"/>
      <c r="O22" s="39"/>
    </row>
    <row r="23" spans="1:15" ht="12.75">
      <c r="A23" s="25">
        <v>3</v>
      </c>
      <c r="B23" s="129" t="s">
        <v>35</v>
      </c>
      <c r="C23" s="21"/>
      <c r="D23" s="22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15" ht="12.75">
      <c r="A24" s="124">
        <v>3.1</v>
      </c>
      <c r="B24" s="125" t="s">
        <v>105</v>
      </c>
      <c r="C24" s="26" t="s">
        <v>10</v>
      </c>
      <c r="D24" s="17">
        <v>35</v>
      </c>
      <c r="E24" s="20"/>
      <c r="F24" s="37"/>
      <c r="G24" s="17"/>
      <c r="H24" s="17"/>
      <c r="I24" s="17"/>
      <c r="J24" s="38"/>
      <c r="K24" s="17"/>
      <c r="L24" s="17"/>
      <c r="M24" s="17"/>
      <c r="N24" s="17"/>
      <c r="O24" s="39"/>
    </row>
    <row r="25" spans="1:15" ht="12.75">
      <c r="A25" s="124">
        <v>3.2</v>
      </c>
      <c r="B25" s="133" t="s">
        <v>12</v>
      </c>
      <c r="C25" s="17" t="s">
        <v>46</v>
      </c>
      <c r="D25" s="17">
        <v>0.53</v>
      </c>
      <c r="E25" s="20"/>
      <c r="F25" s="37"/>
      <c r="G25" s="17"/>
      <c r="H25" s="17"/>
      <c r="I25" s="17"/>
      <c r="J25" s="38"/>
      <c r="K25" s="17"/>
      <c r="L25" s="17"/>
      <c r="M25" s="17"/>
      <c r="N25" s="17"/>
      <c r="O25" s="39"/>
    </row>
    <row r="26" spans="1:15" ht="25.5">
      <c r="A26" s="124">
        <v>3.3</v>
      </c>
      <c r="B26" s="121" t="s">
        <v>107</v>
      </c>
      <c r="C26" s="26" t="s">
        <v>10</v>
      </c>
      <c r="D26" s="17">
        <v>35</v>
      </c>
      <c r="E26" s="20"/>
      <c r="F26" s="37"/>
      <c r="G26" s="17"/>
      <c r="H26" s="17"/>
      <c r="I26" s="17"/>
      <c r="J26" s="38"/>
      <c r="K26" s="17"/>
      <c r="L26" s="17"/>
      <c r="M26" s="17"/>
      <c r="N26" s="17"/>
      <c r="O26" s="39"/>
    </row>
    <row r="27" spans="1:15" ht="25.5">
      <c r="A27" s="124">
        <v>3.4</v>
      </c>
      <c r="B27" s="121" t="s">
        <v>104</v>
      </c>
      <c r="C27" s="17" t="s">
        <v>13</v>
      </c>
      <c r="D27" s="17">
        <v>40</v>
      </c>
      <c r="E27" s="20"/>
      <c r="F27" s="37"/>
      <c r="G27" s="17"/>
      <c r="H27" s="17"/>
      <c r="I27" s="17"/>
      <c r="J27" s="38"/>
      <c r="K27" s="17"/>
      <c r="L27" s="17"/>
      <c r="M27" s="17"/>
      <c r="N27" s="17"/>
      <c r="O27" s="39"/>
    </row>
    <row r="28" spans="1:15" ht="38.25">
      <c r="A28" s="124">
        <v>3.5</v>
      </c>
      <c r="B28" s="121" t="s">
        <v>108</v>
      </c>
      <c r="C28" s="17" t="s">
        <v>13</v>
      </c>
      <c r="D28" s="17">
        <v>40</v>
      </c>
      <c r="E28" s="20"/>
      <c r="F28" s="37"/>
      <c r="G28" s="17"/>
      <c r="H28" s="17"/>
      <c r="I28" s="17"/>
      <c r="J28" s="38"/>
      <c r="K28" s="17"/>
      <c r="L28" s="17"/>
      <c r="M28" s="17"/>
      <c r="N28" s="17"/>
      <c r="O28" s="39"/>
    </row>
    <row r="29" spans="1:15" ht="12.75">
      <c r="A29" s="124">
        <v>3.6</v>
      </c>
      <c r="B29" s="121" t="s">
        <v>106</v>
      </c>
      <c r="C29" s="16" t="s">
        <v>23</v>
      </c>
      <c r="D29" s="20">
        <v>3</v>
      </c>
      <c r="E29" s="20"/>
      <c r="F29" s="37"/>
      <c r="G29" s="17"/>
      <c r="H29" s="17"/>
      <c r="I29" s="17"/>
      <c r="J29" s="38"/>
      <c r="K29" s="17"/>
      <c r="L29" s="17"/>
      <c r="M29" s="17"/>
      <c r="N29" s="17"/>
      <c r="O29" s="39"/>
    </row>
    <row r="30" spans="1:15" ht="25.5">
      <c r="A30" s="124">
        <v>3.7</v>
      </c>
      <c r="B30" s="121" t="s">
        <v>109</v>
      </c>
      <c r="C30" s="16" t="s">
        <v>23</v>
      </c>
      <c r="D30" s="20">
        <v>4.8</v>
      </c>
      <c r="E30" s="20"/>
      <c r="F30" s="37"/>
      <c r="G30" s="17"/>
      <c r="H30" s="17"/>
      <c r="I30" s="17"/>
      <c r="J30" s="38"/>
      <c r="K30" s="17"/>
      <c r="L30" s="17"/>
      <c r="M30" s="17"/>
      <c r="N30" s="17"/>
      <c r="O30" s="39"/>
    </row>
    <row r="31" spans="1:15" ht="12.75">
      <c r="A31" s="124">
        <v>3.8</v>
      </c>
      <c r="B31" s="121" t="s">
        <v>110</v>
      </c>
      <c r="C31" s="17" t="s">
        <v>13</v>
      </c>
      <c r="D31" s="17">
        <v>1000</v>
      </c>
      <c r="E31" s="20"/>
      <c r="F31" s="37"/>
      <c r="G31" s="17"/>
      <c r="H31" s="17"/>
      <c r="I31" s="17"/>
      <c r="J31" s="38"/>
      <c r="K31" s="17"/>
      <c r="L31" s="17"/>
      <c r="M31" s="17"/>
      <c r="N31" s="17"/>
      <c r="O31" s="39"/>
    </row>
    <row r="32" spans="1:15" ht="12.75">
      <c r="A32" s="124">
        <v>3.9</v>
      </c>
      <c r="B32" s="121" t="s">
        <v>111</v>
      </c>
      <c r="C32" s="17"/>
      <c r="D32" s="17"/>
      <c r="E32" s="20"/>
      <c r="F32" s="37"/>
      <c r="G32" s="17"/>
      <c r="H32" s="17"/>
      <c r="I32" s="17"/>
      <c r="J32" s="38"/>
      <c r="K32" s="17"/>
      <c r="L32" s="17"/>
      <c r="M32" s="17"/>
      <c r="N32" s="17"/>
      <c r="O32" s="39"/>
    </row>
    <row r="33" spans="1:15" ht="12.75">
      <c r="A33" s="17">
        <v>3.1</v>
      </c>
      <c r="B33" s="133" t="s">
        <v>112</v>
      </c>
      <c r="C33" s="26" t="s">
        <v>22</v>
      </c>
      <c r="D33" s="20">
        <v>245</v>
      </c>
      <c r="E33" s="20"/>
      <c r="F33" s="37"/>
      <c r="G33" s="17"/>
      <c r="H33" s="17"/>
      <c r="I33" s="17"/>
      <c r="J33" s="38"/>
      <c r="K33" s="17"/>
      <c r="L33" s="17"/>
      <c r="M33" s="17"/>
      <c r="N33" s="17"/>
      <c r="O33" s="39"/>
    </row>
    <row r="34" spans="1:15" ht="12.75">
      <c r="A34" s="17">
        <v>3.11</v>
      </c>
      <c r="B34" s="133" t="s">
        <v>20</v>
      </c>
      <c r="C34" s="26" t="s">
        <v>10</v>
      </c>
      <c r="D34" s="17">
        <v>24</v>
      </c>
      <c r="E34" s="20"/>
      <c r="F34" s="37"/>
      <c r="G34" s="17"/>
      <c r="H34" s="17"/>
      <c r="I34" s="17"/>
      <c r="J34" s="38"/>
      <c r="K34" s="17"/>
      <c r="L34" s="17"/>
      <c r="M34" s="17"/>
      <c r="N34" s="17"/>
      <c r="O34" s="39"/>
    </row>
    <row r="35" spans="1:15" ht="12.75">
      <c r="A35" s="17">
        <v>3.12</v>
      </c>
      <c r="B35" s="133" t="s">
        <v>27</v>
      </c>
      <c r="C35" s="17" t="s">
        <v>13</v>
      </c>
      <c r="D35" s="13">
        <v>6</v>
      </c>
      <c r="E35" s="20"/>
      <c r="F35" s="37"/>
      <c r="G35" s="17"/>
      <c r="H35" s="17"/>
      <c r="I35" s="17"/>
      <c r="J35" s="38"/>
      <c r="K35" s="17"/>
      <c r="L35" s="17"/>
      <c r="M35" s="17"/>
      <c r="N35" s="17"/>
      <c r="O35" s="39"/>
    </row>
    <row r="36" spans="1:15" ht="12.75">
      <c r="A36" s="17">
        <v>3.13</v>
      </c>
      <c r="B36" s="133" t="s">
        <v>21</v>
      </c>
      <c r="C36" s="17" t="s">
        <v>13</v>
      </c>
      <c r="D36" s="17">
        <v>3</v>
      </c>
      <c r="E36" s="20"/>
      <c r="F36" s="37"/>
      <c r="G36" s="17"/>
      <c r="H36" s="17"/>
      <c r="I36" s="17"/>
      <c r="J36" s="38"/>
      <c r="K36" s="17"/>
      <c r="L36" s="17"/>
      <c r="M36" s="17"/>
      <c r="N36" s="17"/>
      <c r="O36" s="39"/>
    </row>
    <row r="37" spans="1:15" ht="12.75">
      <c r="A37" s="17">
        <v>3.14</v>
      </c>
      <c r="B37" s="133" t="s">
        <v>24</v>
      </c>
      <c r="C37" s="17" t="s">
        <v>13</v>
      </c>
      <c r="D37" s="17">
        <v>6</v>
      </c>
      <c r="E37" s="20"/>
      <c r="F37" s="37"/>
      <c r="G37" s="17"/>
      <c r="H37" s="17"/>
      <c r="I37" s="17"/>
      <c r="J37" s="38"/>
      <c r="K37" s="17"/>
      <c r="L37" s="17"/>
      <c r="M37" s="17"/>
      <c r="N37" s="17"/>
      <c r="O37" s="39"/>
    </row>
    <row r="38" spans="1:15" ht="12.75">
      <c r="A38" s="17">
        <v>3.15</v>
      </c>
      <c r="B38" s="133" t="s">
        <v>25</v>
      </c>
      <c r="C38" s="17" t="s">
        <v>13</v>
      </c>
      <c r="D38" s="17">
        <v>12</v>
      </c>
      <c r="E38" s="20"/>
      <c r="F38" s="37"/>
      <c r="G38" s="17"/>
      <c r="H38" s="17"/>
      <c r="I38" s="17"/>
      <c r="J38" s="38"/>
      <c r="K38" s="17"/>
      <c r="L38" s="17"/>
      <c r="M38" s="17"/>
      <c r="N38" s="17"/>
      <c r="O38" s="39"/>
    </row>
    <row r="39" spans="1:15" ht="12.75">
      <c r="A39" s="17">
        <v>3.16</v>
      </c>
      <c r="B39" s="133" t="s">
        <v>26</v>
      </c>
      <c r="C39" s="17" t="s">
        <v>13</v>
      </c>
      <c r="D39" s="17">
        <v>3</v>
      </c>
      <c r="E39" s="20"/>
      <c r="F39" s="37"/>
      <c r="G39" s="17"/>
      <c r="H39" s="17"/>
      <c r="I39" s="17"/>
      <c r="J39" s="38"/>
      <c r="K39" s="17"/>
      <c r="L39" s="17"/>
      <c r="M39" s="17"/>
      <c r="N39" s="17"/>
      <c r="O39" s="39"/>
    </row>
    <row r="40" spans="1:15" ht="25.5">
      <c r="A40" s="17">
        <v>3.17</v>
      </c>
      <c r="B40" s="133" t="s">
        <v>28</v>
      </c>
      <c r="C40" s="17" t="s">
        <v>13</v>
      </c>
      <c r="D40" s="17">
        <v>120</v>
      </c>
      <c r="E40" s="20"/>
      <c r="F40" s="37"/>
      <c r="G40" s="17"/>
      <c r="H40" s="17"/>
      <c r="I40" s="17"/>
      <c r="J40" s="38"/>
      <c r="K40" s="17"/>
      <c r="L40" s="17"/>
      <c r="M40" s="17"/>
      <c r="N40" s="17"/>
      <c r="O40" s="39"/>
    </row>
    <row r="41" spans="1:15" ht="25.5">
      <c r="A41" s="17">
        <v>3.18</v>
      </c>
      <c r="B41" s="133" t="s">
        <v>29</v>
      </c>
      <c r="C41" s="17" t="s">
        <v>13</v>
      </c>
      <c r="D41" s="17">
        <v>1</v>
      </c>
      <c r="E41" s="20"/>
      <c r="F41" s="37"/>
      <c r="G41" s="17"/>
      <c r="H41" s="17"/>
      <c r="I41" s="17"/>
      <c r="J41" s="38"/>
      <c r="K41" s="17"/>
      <c r="L41" s="17"/>
      <c r="M41" s="17"/>
      <c r="N41" s="17"/>
      <c r="O41" s="39"/>
    </row>
    <row r="42" spans="1:15" ht="12.75">
      <c r="A42" s="17">
        <v>3.19</v>
      </c>
      <c r="B42" s="121" t="s">
        <v>113</v>
      </c>
      <c r="C42" s="26" t="s">
        <v>10</v>
      </c>
      <c r="D42" s="17">
        <v>50</v>
      </c>
      <c r="E42" s="20"/>
      <c r="F42" s="37"/>
      <c r="G42" s="17"/>
      <c r="H42" s="17"/>
      <c r="I42" s="17"/>
      <c r="J42" s="38"/>
      <c r="K42" s="17"/>
      <c r="L42" s="17"/>
      <c r="M42" s="17"/>
      <c r="N42" s="17"/>
      <c r="O42" s="39"/>
    </row>
    <row r="43" spans="1:15" ht="25.5">
      <c r="A43" s="17">
        <v>3.2</v>
      </c>
      <c r="B43" s="121" t="s">
        <v>114</v>
      </c>
      <c r="C43" s="17" t="s">
        <v>13</v>
      </c>
      <c r="D43" s="17">
        <v>120</v>
      </c>
      <c r="E43" s="20"/>
      <c r="F43" s="37"/>
      <c r="G43" s="17"/>
      <c r="H43" s="17"/>
      <c r="I43" s="17"/>
      <c r="J43" s="38"/>
      <c r="K43" s="17"/>
      <c r="L43" s="17"/>
      <c r="M43" s="17"/>
      <c r="N43" s="17"/>
      <c r="O43" s="39"/>
    </row>
    <row r="44" spans="1:15" ht="25.5">
      <c r="A44" s="17">
        <v>3.21</v>
      </c>
      <c r="B44" s="121" t="s">
        <v>122</v>
      </c>
      <c r="C44" s="17" t="s">
        <v>30</v>
      </c>
      <c r="D44" s="17">
        <v>2</v>
      </c>
      <c r="E44" s="20"/>
      <c r="F44" s="37"/>
      <c r="G44" s="17"/>
      <c r="H44" s="17"/>
      <c r="I44" s="17"/>
      <c r="J44" s="38"/>
      <c r="K44" s="17"/>
      <c r="L44" s="17"/>
      <c r="M44" s="17"/>
      <c r="N44" s="17"/>
      <c r="O44" s="39"/>
    </row>
    <row r="45" spans="1:15" ht="25.5">
      <c r="A45" s="17">
        <v>3.22</v>
      </c>
      <c r="B45" s="121" t="s">
        <v>31</v>
      </c>
      <c r="C45" s="17" t="s">
        <v>13</v>
      </c>
      <c r="D45" s="17">
        <v>100</v>
      </c>
      <c r="E45" s="20"/>
      <c r="F45" s="37"/>
      <c r="G45" s="17"/>
      <c r="H45" s="17"/>
      <c r="I45" s="17"/>
      <c r="J45" s="38"/>
      <c r="K45" s="17"/>
      <c r="L45" s="17"/>
      <c r="M45" s="17"/>
      <c r="N45" s="17"/>
      <c r="O45" s="39"/>
    </row>
    <row r="46" spans="1:15" ht="25.5">
      <c r="A46" s="17">
        <v>3.23</v>
      </c>
      <c r="B46" s="121" t="s">
        <v>115</v>
      </c>
      <c r="C46" s="17" t="s">
        <v>13</v>
      </c>
      <c r="D46" s="17">
        <v>50</v>
      </c>
      <c r="E46" s="20"/>
      <c r="F46" s="37"/>
      <c r="G46" s="17"/>
      <c r="H46" s="17"/>
      <c r="I46" s="17"/>
      <c r="J46" s="38"/>
      <c r="K46" s="17"/>
      <c r="L46" s="17"/>
      <c r="M46" s="17"/>
      <c r="N46" s="17"/>
      <c r="O46" s="39"/>
    </row>
    <row r="47" spans="1:15" ht="25.5">
      <c r="A47" s="133"/>
      <c r="B47" s="130" t="s">
        <v>116</v>
      </c>
      <c r="C47" s="17" t="s">
        <v>13</v>
      </c>
      <c r="D47" s="17">
        <v>500</v>
      </c>
      <c r="E47" s="20"/>
      <c r="F47" s="37"/>
      <c r="G47" s="17"/>
      <c r="H47" s="17"/>
      <c r="I47" s="17"/>
      <c r="J47" s="38"/>
      <c r="K47" s="17"/>
      <c r="L47" s="17"/>
      <c r="M47" s="17"/>
      <c r="N47" s="17"/>
      <c r="O47" s="39"/>
    </row>
    <row r="48" spans="1:15" ht="12.75">
      <c r="A48" s="25">
        <v>4</v>
      </c>
      <c r="B48" s="129" t="s">
        <v>32</v>
      </c>
      <c r="C48" s="22"/>
      <c r="D48" s="22"/>
      <c r="E48" s="22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1:15" ht="25.5">
      <c r="A49" s="124">
        <v>4.1</v>
      </c>
      <c r="B49" s="76" t="s">
        <v>53</v>
      </c>
      <c r="C49" s="26" t="s">
        <v>22</v>
      </c>
      <c r="D49" s="17">
        <v>240</v>
      </c>
      <c r="E49" s="20"/>
      <c r="F49" s="37"/>
      <c r="G49" s="17"/>
      <c r="H49" s="17"/>
      <c r="I49" s="17"/>
      <c r="J49" s="38"/>
      <c r="K49" s="17"/>
      <c r="L49" s="17"/>
      <c r="M49" s="17"/>
      <c r="N49" s="17"/>
      <c r="O49" s="39"/>
    </row>
    <row r="50" spans="1:15" ht="12.75">
      <c r="A50" s="124">
        <v>4.2</v>
      </c>
      <c r="B50" s="121" t="s">
        <v>117</v>
      </c>
      <c r="C50" s="26" t="s">
        <v>22</v>
      </c>
      <c r="D50" s="17">
        <v>240</v>
      </c>
      <c r="E50" s="20"/>
      <c r="F50" s="37"/>
      <c r="G50" s="17"/>
      <c r="H50" s="17"/>
      <c r="I50" s="17"/>
      <c r="J50" s="38"/>
      <c r="K50" s="17"/>
      <c r="L50" s="17"/>
      <c r="M50" s="17"/>
      <c r="N50" s="17"/>
      <c r="O50" s="39"/>
    </row>
    <row r="51" spans="1:15" ht="25.5">
      <c r="A51" s="124">
        <v>4.3</v>
      </c>
      <c r="B51" s="15" t="s">
        <v>118</v>
      </c>
      <c r="C51" s="26" t="s">
        <v>22</v>
      </c>
      <c r="D51" s="17">
        <v>240</v>
      </c>
      <c r="E51" s="20"/>
      <c r="F51" s="37"/>
      <c r="G51" s="17"/>
      <c r="H51" s="17"/>
      <c r="I51" s="17"/>
      <c r="J51" s="38"/>
      <c r="K51" s="17"/>
      <c r="L51" s="17"/>
      <c r="M51" s="17"/>
      <c r="N51" s="17"/>
      <c r="O51" s="39"/>
    </row>
    <row r="52" spans="1:15" ht="12.75">
      <c r="A52" s="124">
        <v>4.4</v>
      </c>
      <c r="B52" s="121" t="s">
        <v>33</v>
      </c>
      <c r="C52" s="26" t="s">
        <v>22</v>
      </c>
      <c r="D52" s="17">
        <v>240</v>
      </c>
      <c r="E52" s="20"/>
      <c r="F52" s="37"/>
      <c r="G52" s="17"/>
      <c r="H52" s="17"/>
      <c r="I52" s="17"/>
      <c r="J52" s="38"/>
      <c r="K52" s="17"/>
      <c r="L52" s="17"/>
      <c r="M52" s="17"/>
      <c r="N52" s="17"/>
      <c r="O52" s="39"/>
    </row>
    <row r="53" spans="1:15" ht="12.75">
      <c r="A53" s="124">
        <v>4.5</v>
      </c>
      <c r="B53" s="15" t="s">
        <v>121</v>
      </c>
      <c r="C53" s="26" t="s">
        <v>22</v>
      </c>
      <c r="D53" s="17">
        <v>240</v>
      </c>
      <c r="E53" s="20"/>
      <c r="F53" s="37"/>
      <c r="G53" s="17"/>
      <c r="H53" s="17"/>
      <c r="I53" s="17"/>
      <c r="J53" s="38"/>
      <c r="K53" s="17"/>
      <c r="L53" s="17"/>
      <c r="M53" s="17"/>
      <c r="N53" s="17"/>
      <c r="O53" s="39"/>
    </row>
    <row r="54" spans="1:15" ht="25.5">
      <c r="A54" s="124">
        <v>4.6</v>
      </c>
      <c r="B54" s="121" t="s">
        <v>119</v>
      </c>
      <c r="C54" s="26" t="s">
        <v>22</v>
      </c>
      <c r="D54" s="17">
        <v>240</v>
      </c>
      <c r="E54" s="20"/>
      <c r="F54" s="37"/>
      <c r="G54" s="17"/>
      <c r="H54" s="17"/>
      <c r="I54" s="17"/>
      <c r="J54" s="38"/>
      <c r="K54" s="17"/>
      <c r="L54" s="17"/>
      <c r="M54" s="17"/>
      <c r="N54" s="17"/>
      <c r="O54" s="39"/>
    </row>
    <row r="55" spans="1:15" ht="25.5">
      <c r="A55" s="124">
        <v>4.7</v>
      </c>
      <c r="B55" s="130" t="s">
        <v>120</v>
      </c>
      <c r="C55" s="17" t="s">
        <v>34</v>
      </c>
      <c r="D55" s="17">
        <v>3</v>
      </c>
      <c r="E55" s="20"/>
      <c r="F55" s="37"/>
      <c r="G55" s="17"/>
      <c r="H55" s="17"/>
      <c r="I55" s="17"/>
      <c r="J55" s="38"/>
      <c r="K55" s="17"/>
      <c r="L55" s="17"/>
      <c r="M55" s="17"/>
      <c r="N55" s="17"/>
      <c r="O55" s="39"/>
    </row>
    <row r="56" spans="1:15" ht="12" customHeight="1">
      <c r="A56" s="25">
        <v>5</v>
      </c>
      <c r="B56" s="129" t="s">
        <v>36</v>
      </c>
      <c r="C56" s="23"/>
      <c r="D56" s="27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 ht="9" customHeight="1" hidden="1">
      <c r="A57" s="133"/>
      <c r="B57" s="137"/>
      <c r="C57" s="132"/>
      <c r="D57" s="132"/>
      <c r="E57" s="20"/>
      <c r="F57" s="37"/>
      <c r="G57" s="17"/>
      <c r="H57" s="17"/>
      <c r="I57" s="17"/>
      <c r="J57" s="38"/>
      <c r="K57" s="17"/>
      <c r="L57" s="17"/>
      <c r="M57" s="17"/>
      <c r="N57" s="17"/>
      <c r="O57" s="39"/>
    </row>
    <row r="58" spans="1:15" ht="12.75">
      <c r="A58" s="124">
        <v>5.1</v>
      </c>
      <c r="B58" s="136" t="s">
        <v>123</v>
      </c>
      <c r="C58" s="17" t="s">
        <v>30</v>
      </c>
      <c r="D58" s="17">
        <v>9</v>
      </c>
      <c r="E58" s="20"/>
      <c r="F58" s="37"/>
      <c r="G58" s="17"/>
      <c r="H58" s="17"/>
      <c r="I58" s="17"/>
      <c r="J58" s="38"/>
      <c r="K58" s="17"/>
      <c r="L58" s="17"/>
      <c r="M58" s="17"/>
      <c r="N58" s="17"/>
      <c r="O58" s="39"/>
    </row>
    <row r="59" spans="1:15" ht="25.5">
      <c r="A59" s="124">
        <v>5.2</v>
      </c>
      <c r="B59" s="138" t="s">
        <v>124</v>
      </c>
      <c r="C59" s="26" t="s">
        <v>22</v>
      </c>
      <c r="D59" s="17">
        <v>264</v>
      </c>
      <c r="E59" s="20"/>
      <c r="F59" s="37"/>
      <c r="G59" s="17"/>
      <c r="H59" s="17"/>
      <c r="I59" s="17"/>
      <c r="J59" s="38"/>
      <c r="K59" s="17"/>
      <c r="L59" s="17"/>
      <c r="M59" s="17"/>
      <c r="N59" s="17"/>
      <c r="O59" s="39"/>
    </row>
    <row r="60" spans="1:15" ht="12.75">
      <c r="A60" s="124">
        <v>5.3</v>
      </c>
      <c r="B60" s="138" t="s">
        <v>37</v>
      </c>
      <c r="C60" s="17" t="s">
        <v>46</v>
      </c>
      <c r="D60" s="17">
        <v>2.5</v>
      </c>
      <c r="E60" s="20"/>
      <c r="F60" s="37"/>
      <c r="G60" s="17"/>
      <c r="H60" s="17"/>
      <c r="I60" s="17"/>
      <c r="J60" s="38"/>
      <c r="K60" s="17"/>
      <c r="L60" s="17"/>
      <c r="M60" s="17"/>
      <c r="N60" s="17"/>
      <c r="O60" s="39"/>
    </row>
    <row r="61" spans="1:15" ht="15" customHeight="1">
      <c r="A61" s="124">
        <v>5.4</v>
      </c>
      <c r="B61" s="138" t="s">
        <v>125</v>
      </c>
      <c r="C61" s="17" t="s">
        <v>13</v>
      </c>
      <c r="D61" s="17">
        <v>3000</v>
      </c>
      <c r="E61" s="20"/>
      <c r="F61" s="37"/>
      <c r="G61" s="17"/>
      <c r="H61" s="17"/>
      <c r="I61" s="17"/>
      <c r="J61" s="38"/>
      <c r="K61" s="17"/>
      <c r="L61" s="17"/>
      <c r="M61" s="17"/>
      <c r="N61" s="17"/>
      <c r="O61" s="39"/>
    </row>
    <row r="62" spans="1:15" ht="12.75">
      <c r="A62" s="124">
        <v>5.5</v>
      </c>
      <c r="B62" s="138" t="s">
        <v>126</v>
      </c>
      <c r="C62" s="17" t="s">
        <v>30</v>
      </c>
      <c r="D62" s="17">
        <v>10</v>
      </c>
      <c r="E62" s="20"/>
      <c r="F62" s="37"/>
      <c r="G62" s="17"/>
      <c r="H62" s="17"/>
      <c r="I62" s="17"/>
      <c r="J62" s="38"/>
      <c r="K62" s="17"/>
      <c r="L62" s="17"/>
      <c r="M62" s="17"/>
      <c r="N62" s="17"/>
      <c r="O62" s="39"/>
    </row>
    <row r="63" spans="1:15" ht="18.75" customHeight="1">
      <c r="A63" s="124">
        <v>5.6</v>
      </c>
      <c r="B63" s="138" t="s">
        <v>127</v>
      </c>
      <c r="C63" s="17" t="s">
        <v>30</v>
      </c>
      <c r="D63" s="17">
        <v>8</v>
      </c>
      <c r="E63" s="20"/>
      <c r="F63" s="37"/>
      <c r="G63" s="17"/>
      <c r="H63" s="17"/>
      <c r="I63" s="17"/>
      <c r="J63" s="38"/>
      <c r="K63" s="17"/>
      <c r="L63" s="17"/>
      <c r="M63" s="17"/>
      <c r="N63" s="17"/>
      <c r="O63" s="39"/>
    </row>
    <row r="64" spans="1:15" ht="12.75">
      <c r="A64" s="124">
        <v>5.7</v>
      </c>
      <c r="B64" s="139" t="s">
        <v>128</v>
      </c>
      <c r="C64" s="37" t="s">
        <v>38</v>
      </c>
      <c r="D64" s="17">
        <v>2</v>
      </c>
      <c r="E64" s="20"/>
      <c r="F64" s="37"/>
      <c r="G64" s="17"/>
      <c r="H64" s="17"/>
      <c r="I64" s="17"/>
      <c r="J64" s="38"/>
      <c r="K64" s="17"/>
      <c r="L64" s="17"/>
      <c r="M64" s="17"/>
      <c r="N64" s="17"/>
      <c r="O64" s="39"/>
    </row>
    <row r="65" spans="1:15" ht="12.75">
      <c r="A65" s="25">
        <v>6</v>
      </c>
      <c r="B65" s="141" t="s">
        <v>39</v>
      </c>
      <c r="C65" s="23"/>
      <c r="D65" s="23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</row>
    <row r="66" spans="1:15" ht="25.5">
      <c r="A66" s="124">
        <v>6.1</v>
      </c>
      <c r="B66" s="140" t="s">
        <v>129</v>
      </c>
      <c r="C66" s="26" t="s">
        <v>22</v>
      </c>
      <c r="D66" s="17">
        <v>170</v>
      </c>
      <c r="E66" s="20"/>
      <c r="F66" s="37"/>
      <c r="G66" s="17"/>
      <c r="H66" s="17"/>
      <c r="I66" s="17"/>
      <c r="J66" s="38"/>
      <c r="K66" s="17"/>
      <c r="L66" s="17"/>
      <c r="M66" s="17"/>
      <c r="N66" s="17"/>
      <c r="O66" s="39"/>
    </row>
    <row r="67" spans="1:15" ht="25.5">
      <c r="A67" s="124">
        <v>6.2</v>
      </c>
      <c r="B67" s="138" t="s">
        <v>40</v>
      </c>
      <c r="C67" s="17" t="s">
        <v>13</v>
      </c>
      <c r="D67" s="17">
        <v>90</v>
      </c>
      <c r="E67" s="20"/>
      <c r="F67" s="37"/>
      <c r="G67" s="17"/>
      <c r="H67" s="17"/>
      <c r="I67" s="17"/>
      <c r="J67" s="38"/>
      <c r="K67" s="17"/>
      <c r="L67" s="17"/>
      <c r="M67" s="17"/>
      <c r="N67" s="17"/>
      <c r="O67" s="39"/>
    </row>
    <row r="68" spans="1:15" ht="12.75">
      <c r="A68" s="124">
        <v>6.3</v>
      </c>
      <c r="B68" s="138" t="s">
        <v>41</v>
      </c>
      <c r="C68" s="26" t="s">
        <v>10</v>
      </c>
      <c r="D68" s="17">
        <v>260</v>
      </c>
      <c r="E68" s="20"/>
      <c r="F68" s="37"/>
      <c r="G68" s="17"/>
      <c r="H68" s="17"/>
      <c r="I68" s="17"/>
      <c r="J68" s="38"/>
      <c r="K68" s="17"/>
      <c r="L68" s="17"/>
      <c r="M68" s="17"/>
      <c r="N68" s="17"/>
      <c r="O68" s="39"/>
    </row>
    <row r="69" spans="1:15" ht="30.75" customHeight="1">
      <c r="A69" s="124">
        <v>6.4</v>
      </c>
      <c r="B69" s="138" t="s">
        <v>130</v>
      </c>
      <c r="C69" s="26" t="s">
        <v>22</v>
      </c>
      <c r="D69" s="17">
        <v>170</v>
      </c>
      <c r="E69" s="20"/>
      <c r="F69" s="37"/>
      <c r="G69" s="17"/>
      <c r="H69" s="17"/>
      <c r="I69" s="17"/>
      <c r="J69" s="38"/>
      <c r="K69" s="17"/>
      <c r="L69" s="17"/>
      <c r="M69" s="17"/>
      <c r="N69" s="17"/>
      <c r="O69" s="39"/>
    </row>
    <row r="70" spans="1:15" ht="25.5">
      <c r="A70" s="124">
        <v>6.5</v>
      </c>
      <c r="B70" s="138" t="s">
        <v>131</v>
      </c>
      <c r="C70" s="17" t="s">
        <v>13</v>
      </c>
      <c r="D70" s="17">
        <v>24</v>
      </c>
      <c r="E70" s="20"/>
      <c r="F70" s="37"/>
      <c r="G70" s="17"/>
      <c r="H70" s="17"/>
      <c r="I70" s="17"/>
      <c r="J70" s="38"/>
      <c r="K70" s="17"/>
      <c r="L70" s="17"/>
      <c r="M70" s="17"/>
      <c r="N70" s="17"/>
      <c r="O70" s="39"/>
    </row>
    <row r="71" spans="1:15" ht="25.5">
      <c r="A71" s="124">
        <v>6.6</v>
      </c>
      <c r="B71" s="138" t="s">
        <v>42</v>
      </c>
      <c r="C71" s="17" t="s">
        <v>13</v>
      </c>
      <c r="D71" s="17">
        <v>48</v>
      </c>
      <c r="E71" s="20"/>
      <c r="F71" s="37"/>
      <c r="G71" s="17"/>
      <c r="H71" s="17"/>
      <c r="I71" s="17"/>
      <c r="J71" s="38"/>
      <c r="K71" s="17"/>
      <c r="L71" s="17"/>
      <c r="M71" s="17"/>
      <c r="N71" s="17"/>
      <c r="O71" s="39"/>
    </row>
    <row r="72" spans="1:15" ht="25.5">
      <c r="A72" s="124">
        <v>6.7</v>
      </c>
      <c r="B72" s="138" t="s">
        <v>132</v>
      </c>
      <c r="C72" s="26" t="s">
        <v>22</v>
      </c>
      <c r="D72" s="17">
        <v>48</v>
      </c>
      <c r="E72" s="20"/>
      <c r="F72" s="37"/>
      <c r="G72" s="17"/>
      <c r="H72" s="17"/>
      <c r="I72" s="17"/>
      <c r="J72" s="38"/>
      <c r="K72" s="17"/>
      <c r="L72" s="17"/>
      <c r="M72" s="17"/>
      <c r="N72" s="17"/>
      <c r="O72" s="39"/>
    </row>
    <row r="73" spans="1:15" ht="38.25">
      <c r="A73" s="124">
        <v>6.8</v>
      </c>
      <c r="B73" s="139" t="s">
        <v>133</v>
      </c>
      <c r="C73" s="26" t="s">
        <v>22</v>
      </c>
      <c r="D73" s="17">
        <v>48</v>
      </c>
      <c r="E73" s="20"/>
      <c r="F73" s="37"/>
      <c r="G73" s="17"/>
      <c r="H73" s="17"/>
      <c r="I73" s="17"/>
      <c r="J73" s="38"/>
      <c r="K73" s="17"/>
      <c r="L73" s="17"/>
      <c r="M73" s="17"/>
      <c r="N73" s="17"/>
      <c r="O73" s="39"/>
    </row>
    <row r="74" spans="1:15" ht="25.5">
      <c r="A74" s="25">
        <v>7</v>
      </c>
      <c r="B74" s="141" t="s">
        <v>43</v>
      </c>
      <c r="C74" s="23"/>
      <c r="D74" s="23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</row>
    <row r="75" spans="1:15" ht="12.75">
      <c r="A75" s="124">
        <v>7.1</v>
      </c>
      <c r="B75" s="140" t="s">
        <v>44</v>
      </c>
      <c r="C75" s="26" t="s">
        <v>22</v>
      </c>
      <c r="D75" s="17">
        <v>15</v>
      </c>
      <c r="E75" s="20"/>
      <c r="F75" s="37"/>
      <c r="G75" s="17"/>
      <c r="H75" s="17"/>
      <c r="I75" s="17"/>
      <c r="J75" s="38"/>
      <c r="K75" s="17"/>
      <c r="L75" s="17"/>
      <c r="M75" s="17"/>
      <c r="N75" s="17"/>
      <c r="O75" s="39"/>
    </row>
    <row r="76" spans="1:15" ht="12.75">
      <c r="A76" s="124">
        <v>7.2</v>
      </c>
      <c r="B76" s="138" t="s">
        <v>134</v>
      </c>
      <c r="C76" s="26" t="s">
        <v>46</v>
      </c>
      <c r="D76" s="20">
        <v>1.4</v>
      </c>
      <c r="E76" s="20"/>
      <c r="F76" s="37"/>
      <c r="G76" s="17"/>
      <c r="H76" s="17"/>
      <c r="I76" s="17"/>
      <c r="J76" s="38"/>
      <c r="K76" s="17"/>
      <c r="L76" s="17"/>
      <c r="M76" s="17"/>
      <c r="N76" s="17"/>
      <c r="O76" s="39"/>
    </row>
    <row r="77" spans="1:15" ht="25.5">
      <c r="A77" s="124">
        <v>7.3</v>
      </c>
      <c r="B77" s="138" t="s">
        <v>135</v>
      </c>
      <c r="C77" s="26" t="s">
        <v>46</v>
      </c>
      <c r="D77" s="20">
        <v>4.9</v>
      </c>
      <c r="E77" s="20"/>
      <c r="F77" s="37"/>
      <c r="G77" s="17"/>
      <c r="H77" s="17"/>
      <c r="I77" s="17"/>
      <c r="J77" s="38"/>
      <c r="K77" s="17"/>
      <c r="L77" s="17"/>
      <c r="M77" s="17"/>
      <c r="N77" s="17"/>
      <c r="O77" s="39"/>
    </row>
    <row r="78" spans="1:15" ht="12.75">
      <c r="A78" s="124">
        <v>7.4</v>
      </c>
      <c r="B78" s="138" t="s">
        <v>136</v>
      </c>
      <c r="C78" s="26" t="s">
        <v>22</v>
      </c>
      <c r="D78" s="17">
        <v>4</v>
      </c>
      <c r="E78" s="20"/>
      <c r="F78" s="37"/>
      <c r="G78" s="17"/>
      <c r="H78" s="17"/>
      <c r="I78" s="17"/>
      <c r="J78" s="38"/>
      <c r="K78" s="17"/>
      <c r="L78" s="17"/>
      <c r="M78" s="17"/>
      <c r="N78" s="17"/>
      <c r="O78" s="39"/>
    </row>
    <row r="79" spans="1:15" ht="12.75">
      <c r="A79" s="124">
        <v>7.5</v>
      </c>
      <c r="B79" s="138" t="s">
        <v>45</v>
      </c>
      <c r="C79" s="26" t="s">
        <v>10</v>
      </c>
      <c r="D79" s="17">
        <v>48</v>
      </c>
      <c r="E79" s="20"/>
      <c r="F79" s="37"/>
      <c r="G79" s="17"/>
      <c r="H79" s="17"/>
      <c r="I79" s="17"/>
      <c r="J79" s="38"/>
      <c r="K79" s="17"/>
      <c r="L79" s="17"/>
      <c r="M79" s="17"/>
      <c r="N79" s="17"/>
      <c r="O79" s="39"/>
    </row>
    <row r="80" spans="1:15" ht="25.5">
      <c r="A80" s="124">
        <v>7.6</v>
      </c>
      <c r="B80" s="138" t="s">
        <v>137</v>
      </c>
      <c r="C80" s="17" t="s">
        <v>13</v>
      </c>
      <c r="D80" s="17">
        <v>100</v>
      </c>
      <c r="E80" s="20"/>
      <c r="F80" s="37"/>
      <c r="G80" s="17"/>
      <c r="H80" s="17"/>
      <c r="I80" s="17"/>
      <c r="J80" s="38"/>
      <c r="K80" s="17"/>
      <c r="L80" s="17"/>
      <c r="M80" s="17"/>
      <c r="N80" s="17"/>
      <c r="O80" s="39"/>
    </row>
    <row r="81" spans="1:15" ht="12.75">
      <c r="A81" s="124">
        <v>7.7</v>
      </c>
      <c r="B81" s="138" t="s">
        <v>47</v>
      </c>
      <c r="C81" s="26" t="s">
        <v>46</v>
      </c>
      <c r="D81" s="20">
        <v>0.54</v>
      </c>
      <c r="E81" s="118"/>
      <c r="F81" s="37"/>
      <c r="G81" s="17"/>
      <c r="H81" s="17"/>
      <c r="I81" s="17"/>
      <c r="J81" s="38"/>
      <c r="K81" s="17"/>
      <c r="L81" s="17"/>
      <c r="M81" s="17"/>
      <c r="N81" s="17"/>
      <c r="O81" s="39"/>
    </row>
    <row r="82" spans="1:15" ht="38.25">
      <c r="A82" s="124">
        <v>7.8</v>
      </c>
      <c r="B82" s="138" t="s">
        <v>138</v>
      </c>
      <c r="C82" s="17" t="s">
        <v>13</v>
      </c>
      <c r="D82" s="17">
        <v>4600</v>
      </c>
      <c r="E82" s="20"/>
      <c r="F82" s="37"/>
      <c r="G82" s="17"/>
      <c r="H82" s="17"/>
      <c r="I82" s="17"/>
      <c r="J82" s="38"/>
      <c r="K82" s="17"/>
      <c r="L82" s="17"/>
      <c r="M82" s="17"/>
      <c r="N82" s="17"/>
      <c r="O82" s="39"/>
    </row>
    <row r="83" spans="1:15" ht="25.5">
      <c r="A83" s="124">
        <v>7.9</v>
      </c>
      <c r="B83" s="138" t="s">
        <v>48</v>
      </c>
      <c r="C83" s="26" t="s">
        <v>10</v>
      </c>
      <c r="D83" s="17">
        <v>10</v>
      </c>
      <c r="E83" s="20"/>
      <c r="F83" s="37"/>
      <c r="G83" s="17"/>
      <c r="H83" s="17"/>
      <c r="I83" s="17"/>
      <c r="J83" s="38"/>
      <c r="K83" s="17"/>
      <c r="L83" s="17"/>
      <c r="M83" s="17"/>
      <c r="N83" s="17"/>
      <c r="O83" s="39"/>
    </row>
    <row r="84" spans="1:15" ht="12.75">
      <c r="A84" s="17">
        <v>7.1</v>
      </c>
      <c r="B84" s="138" t="s">
        <v>49</v>
      </c>
      <c r="C84" s="17" t="s">
        <v>30</v>
      </c>
      <c r="D84" s="17">
        <v>7</v>
      </c>
      <c r="E84" s="20"/>
      <c r="F84" s="37"/>
      <c r="G84" s="17"/>
      <c r="H84" s="17"/>
      <c r="I84" s="17"/>
      <c r="J84" s="38"/>
      <c r="K84" s="17"/>
      <c r="L84" s="17"/>
      <c r="M84" s="17"/>
      <c r="N84" s="17"/>
      <c r="O84" s="39"/>
    </row>
    <row r="85" spans="1:15" ht="12.75">
      <c r="A85" s="25">
        <v>8</v>
      </c>
      <c r="B85" s="30" t="s">
        <v>50</v>
      </c>
      <c r="C85" s="22"/>
      <c r="D85" s="23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</row>
    <row r="86" spans="1:15" ht="12.75">
      <c r="A86" s="124">
        <v>8.1</v>
      </c>
      <c r="B86" s="138" t="s">
        <v>51</v>
      </c>
      <c r="C86" s="138"/>
      <c r="D86" s="138"/>
      <c r="E86" s="20"/>
      <c r="F86" s="37"/>
      <c r="G86" s="17"/>
      <c r="H86" s="17"/>
      <c r="I86" s="17"/>
      <c r="J86" s="38"/>
      <c r="K86" s="17"/>
      <c r="L86" s="17"/>
      <c r="M86" s="17"/>
      <c r="N86" s="17"/>
      <c r="O86" s="39"/>
    </row>
    <row r="87" spans="1:15" ht="12.75">
      <c r="A87" s="124">
        <v>8.2</v>
      </c>
      <c r="B87" s="135" t="s">
        <v>52</v>
      </c>
      <c r="C87" s="26" t="s">
        <v>22</v>
      </c>
      <c r="D87" s="17">
        <v>120</v>
      </c>
      <c r="E87" s="20"/>
      <c r="F87" s="37"/>
      <c r="G87" s="17"/>
      <c r="H87" s="17"/>
      <c r="I87" s="17"/>
      <c r="J87" s="38"/>
      <c r="K87" s="17"/>
      <c r="L87" s="17"/>
      <c r="M87" s="17"/>
      <c r="N87" s="17"/>
      <c r="O87" s="39"/>
    </row>
    <row r="88" spans="1:15" ht="13.5" thickBot="1">
      <c r="A88" s="124">
        <v>8.3</v>
      </c>
      <c r="B88" s="135" t="s">
        <v>146</v>
      </c>
      <c r="C88" s="26" t="s">
        <v>22</v>
      </c>
      <c r="D88" s="17">
        <v>60</v>
      </c>
      <c r="E88" s="20"/>
      <c r="F88" s="37"/>
      <c r="G88" s="17"/>
      <c r="H88" s="17"/>
      <c r="I88" s="17"/>
      <c r="J88" s="38"/>
      <c r="K88" s="17"/>
      <c r="L88" s="17"/>
      <c r="M88" s="17"/>
      <c r="N88" s="17"/>
      <c r="O88" s="39"/>
    </row>
    <row r="89" spans="1:15" ht="13.5">
      <c r="A89" s="47"/>
      <c r="B89" s="48" t="s">
        <v>5</v>
      </c>
      <c r="C89" s="49"/>
      <c r="D89" s="50"/>
      <c r="E89" s="50"/>
      <c r="F89" s="50"/>
      <c r="G89" s="49"/>
      <c r="H89" s="49"/>
      <c r="I89" s="49"/>
      <c r="J89" s="49"/>
      <c r="K89" s="49">
        <v>0</v>
      </c>
      <c r="L89" s="49">
        <v>0</v>
      </c>
      <c r="M89" s="49">
        <v>0</v>
      </c>
      <c r="N89" s="49">
        <v>0</v>
      </c>
      <c r="O89" s="52">
        <v>0</v>
      </c>
    </row>
    <row r="90" spans="1:15" ht="12.75">
      <c r="A90" s="53"/>
      <c r="B90" s="54" t="s">
        <v>72</v>
      </c>
      <c r="C90" s="55" t="s">
        <v>73</v>
      </c>
      <c r="D90" s="56"/>
      <c r="E90" s="56"/>
      <c r="F90" s="56"/>
      <c r="G90" s="55"/>
      <c r="H90" s="55"/>
      <c r="I90" s="55"/>
      <c r="J90" s="55"/>
      <c r="K90" s="55"/>
      <c r="L90" s="17"/>
      <c r="M90" s="17">
        <f>ROUND(M89*$D$98,2)</f>
        <v>0</v>
      </c>
      <c r="N90" s="17"/>
      <c r="O90" s="39">
        <f>L90+M90+N90</f>
        <v>0</v>
      </c>
    </row>
    <row r="91" spans="1:15" ht="13.5">
      <c r="A91" s="57"/>
      <c r="B91" s="58" t="s">
        <v>74</v>
      </c>
      <c r="C91" s="59"/>
      <c r="D91" s="60"/>
      <c r="E91" s="60"/>
      <c r="F91" s="60"/>
      <c r="G91" s="59"/>
      <c r="H91" s="59"/>
      <c r="I91" s="59"/>
      <c r="J91" s="59"/>
      <c r="K91" s="59"/>
      <c r="L91" s="61">
        <f>SUM(L89:L90)</f>
        <v>0</v>
      </c>
      <c r="M91" s="61">
        <f>SUM(M89:M90)</f>
        <v>0</v>
      </c>
      <c r="N91" s="61">
        <f>SUM(N89:N90)</f>
        <v>0</v>
      </c>
      <c r="O91" s="45">
        <v>0</v>
      </c>
    </row>
    <row r="92" spans="1:15" ht="12.75">
      <c r="A92" s="53"/>
      <c r="B92" s="54" t="s">
        <v>75</v>
      </c>
      <c r="C92" s="55" t="s">
        <v>73</v>
      </c>
      <c r="D92" s="56"/>
      <c r="E92" s="56"/>
      <c r="F92" s="56"/>
      <c r="G92" s="55"/>
      <c r="H92" s="55"/>
      <c r="I92" s="55"/>
      <c r="J92" s="59"/>
      <c r="K92" s="59"/>
      <c r="L92" s="62">
        <f>ROUND(L91*$D$100,2)</f>
        <v>0</v>
      </c>
      <c r="M92" s="62">
        <f>ROUND(M91*$D$100,2)</f>
        <v>0</v>
      </c>
      <c r="N92" s="62">
        <f>ROUND(N91*$D$100,2)</f>
        <v>0</v>
      </c>
      <c r="O92" s="63">
        <f>L92+M92+N92</f>
        <v>0</v>
      </c>
    </row>
    <row r="93" spans="1:15" ht="12.75">
      <c r="A93" s="53"/>
      <c r="B93" s="54" t="s">
        <v>76</v>
      </c>
      <c r="C93" s="55" t="s">
        <v>73</v>
      </c>
      <c r="D93" s="56"/>
      <c r="E93" s="56"/>
      <c r="F93" s="56"/>
      <c r="G93" s="55"/>
      <c r="H93" s="55"/>
      <c r="I93" s="55"/>
      <c r="J93" s="59"/>
      <c r="K93" s="59"/>
      <c r="L93" s="62">
        <f>ROUND(L91*$D$101,2)</f>
        <v>0</v>
      </c>
      <c r="M93" s="62">
        <f>ROUND(M91*$D$101,2)</f>
        <v>0</v>
      </c>
      <c r="N93" s="62">
        <f>ROUND(N91*$D$101,2)</f>
        <v>0</v>
      </c>
      <c r="O93" s="63">
        <f>L93+M93+N93</f>
        <v>0</v>
      </c>
    </row>
    <row r="94" spans="1:15" ht="12.75">
      <c r="A94" s="53"/>
      <c r="B94" s="54" t="s">
        <v>77</v>
      </c>
      <c r="C94" s="55" t="s">
        <v>73</v>
      </c>
      <c r="D94" s="56">
        <v>0.2409</v>
      </c>
      <c r="E94" s="56"/>
      <c r="F94" s="56"/>
      <c r="G94" s="55"/>
      <c r="H94" s="55"/>
      <c r="I94" s="55"/>
      <c r="J94" s="59"/>
      <c r="K94" s="59"/>
      <c r="L94" s="62">
        <f>ROUND(L91*$D$102,2)</f>
        <v>0</v>
      </c>
      <c r="M94" s="62"/>
      <c r="N94" s="62"/>
      <c r="O94" s="63">
        <f>L94+M94+N94</f>
        <v>0</v>
      </c>
    </row>
    <row r="95" spans="1:15" ht="13.5">
      <c r="A95" s="57"/>
      <c r="B95" s="58" t="s">
        <v>83</v>
      </c>
      <c r="C95" s="59"/>
      <c r="D95" s="56"/>
      <c r="E95" s="56"/>
      <c r="F95" s="56"/>
      <c r="G95" s="59"/>
      <c r="H95" s="59"/>
      <c r="I95" s="59"/>
      <c r="J95" s="59"/>
      <c r="K95" s="59"/>
      <c r="L95" s="64">
        <f>SUM(L91:L94)</f>
        <v>0</v>
      </c>
      <c r="M95" s="64">
        <f>SUM(M91:M94)</f>
        <v>0</v>
      </c>
      <c r="N95" s="64">
        <f>SUM(N91:N94)</f>
        <v>0</v>
      </c>
      <c r="O95" s="65">
        <v>0</v>
      </c>
    </row>
    <row r="96" spans="1:15" ht="12.75">
      <c r="A96" s="66"/>
      <c r="B96" s="67" t="s">
        <v>78</v>
      </c>
      <c r="C96" s="68" t="s">
        <v>73</v>
      </c>
      <c r="D96" s="56">
        <v>0.21</v>
      </c>
      <c r="E96" s="56"/>
      <c r="F96" s="56"/>
      <c r="G96" s="68"/>
      <c r="H96" s="68"/>
      <c r="I96" s="68"/>
      <c r="J96" s="69"/>
      <c r="K96" s="69"/>
      <c r="L96" s="68"/>
      <c r="M96" s="68"/>
      <c r="N96" s="68"/>
      <c r="O96" s="63">
        <v>0</v>
      </c>
    </row>
    <row r="97" spans="1:15" ht="15.75" thickBot="1">
      <c r="A97" s="70"/>
      <c r="B97" s="71" t="s">
        <v>79</v>
      </c>
      <c r="C97" s="72"/>
      <c r="D97" s="73"/>
      <c r="E97" s="73"/>
      <c r="F97" s="73"/>
      <c r="G97" s="72"/>
      <c r="H97" s="72"/>
      <c r="I97" s="72"/>
      <c r="J97" s="72"/>
      <c r="K97" s="72"/>
      <c r="L97" s="74"/>
      <c r="M97" s="72"/>
      <c r="N97" s="72"/>
      <c r="O97" s="75">
        <v>0</v>
      </c>
    </row>
    <row r="99" ht="15.75">
      <c r="B99" s="143" t="s">
        <v>142</v>
      </c>
    </row>
    <row r="100" spans="1:16" ht="12.75">
      <c r="A100" s="142">
        <v>1</v>
      </c>
      <c r="B100" s="144" t="s">
        <v>140</v>
      </c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50"/>
    </row>
    <row r="101" spans="1:16" ht="12.75">
      <c r="A101" s="149">
        <v>2</v>
      </c>
      <c r="B101" s="146" t="s">
        <v>152</v>
      </c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50"/>
    </row>
    <row r="102" spans="1:16" ht="12.75">
      <c r="A102" s="149">
        <v>3</v>
      </c>
      <c r="B102" s="153" t="s">
        <v>153</v>
      </c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50"/>
    </row>
    <row r="103" spans="1:16" ht="12.75">
      <c r="A103" s="149">
        <v>4</v>
      </c>
      <c r="B103" s="148" t="s">
        <v>154</v>
      </c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50"/>
    </row>
    <row r="104" spans="1:16" ht="12.75">
      <c r="A104" s="151">
        <v>5</v>
      </c>
      <c r="B104" s="147" t="s">
        <v>155</v>
      </c>
      <c r="C104" s="152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0"/>
    </row>
    <row r="105" spans="1:3" ht="12.75">
      <c r="A105" s="154">
        <v>6</v>
      </c>
      <c r="B105" s="155" t="s">
        <v>149</v>
      </c>
      <c r="C105" s="155"/>
    </row>
    <row r="106" spans="1:3" ht="12.75">
      <c r="A106" s="154">
        <v>7</v>
      </c>
      <c r="B106" s="155" t="s">
        <v>150</v>
      </c>
      <c r="C106" s="155"/>
    </row>
    <row r="107" spans="1:2" ht="12.75">
      <c r="A107" s="154">
        <v>8</v>
      </c>
      <c r="B107" s="155" t="s">
        <v>156</v>
      </c>
    </row>
    <row r="108" spans="1:2" ht="12.75">
      <c r="A108" s="154">
        <v>9</v>
      </c>
      <c r="B108" s="155" t="s">
        <v>143</v>
      </c>
    </row>
  </sheetData>
  <mergeCells count="8">
    <mergeCell ref="A2:O2"/>
    <mergeCell ref="A1:O1"/>
    <mergeCell ref="E7:J7"/>
    <mergeCell ref="K7:O7"/>
    <mergeCell ref="A7:A8"/>
    <mergeCell ref="B7:B8"/>
    <mergeCell ref="C7:C8"/>
    <mergeCell ref="D7:D8"/>
  </mergeCells>
  <printOptions/>
  <pageMargins left="0.75" right="0.75" top="0.93" bottom="0.97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8"/>
  <sheetViews>
    <sheetView tabSelected="1" workbookViewId="0" topLeftCell="A67">
      <selection activeCell="R81" sqref="R81"/>
    </sheetView>
  </sheetViews>
  <sheetFormatPr defaultColWidth="9.140625" defaultRowHeight="12.75"/>
  <cols>
    <col min="1" max="1" width="7.7109375" style="0" customWidth="1"/>
    <col min="2" max="2" width="33.57421875" style="0" customWidth="1"/>
    <col min="4" max="4" width="7.57421875" style="0" customWidth="1"/>
    <col min="5" max="5" width="5.7109375" style="0" bestFit="1" customWidth="1"/>
    <col min="6" max="6" width="8.00390625" style="0" customWidth="1"/>
    <col min="7" max="7" width="5.7109375" style="0" bestFit="1" customWidth="1"/>
    <col min="8" max="8" width="6.421875" style="0" bestFit="1" customWidth="1"/>
    <col min="9" max="9" width="4.7109375" style="0" customWidth="1"/>
    <col min="10" max="10" width="7.28125" style="0" customWidth="1"/>
    <col min="11" max="11" width="5.7109375" style="0" bestFit="1" customWidth="1"/>
    <col min="12" max="12" width="6.421875" style="0" customWidth="1"/>
    <col min="13" max="13" width="8.00390625" style="0" customWidth="1"/>
    <col min="14" max="14" width="7.28125" style="0" customWidth="1"/>
    <col min="15" max="15" width="8.7109375" style="0" customWidth="1"/>
  </cols>
  <sheetData>
    <row r="1" spans="1:15" ht="18.75">
      <c r="A1" s="159" t="s">
        <v>141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.75">
      <c r="A2" s="158" t="s">
        <v>158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</row>
    <row r="3" spans="1:15" ht="14.25">
      <c r="A3" s="32" t="s">
        <v>81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ht="15">
      <c r="A4" s="33" t="s">
        <v>82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5" ht="15">
      <c r="A5" s="33" t="s">
        <v>80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ht="15.75" thickBo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ht="12.75">
      <c r="A7" s="164" t="s">
        <v>0</v>
      </c>
      <c r="B7" s="166" t="s">
        <v>1</v>
      </c>
      <c r="C7" s="168" t="s">
        <v>2</v>
      </c>
      <c r="D7" s="168" t="s">
        <v>3</v>
      </c>
      <c r="E7" s="160" t="s">
        <v>4</v>
      </c>
      <c r="F7" s="161"/>
      <c r="G7" s="161"/>
      <c r="H7" s="161"/>
      <c r="I7" s="161"/>
      <c r="J7" s="162"/>
      <c r="K7" s="160" t="s">
        <v>5</v>
      </c>
      <c r="L7" s="161"/>
      <c r="M7" s="161"/>
      <c r="N7" s="161"/>
      <c r="O7" s="163"/>
    </row>
    <row r="8" spans="1:15" ht="81" thickBot="1">
      <c r="A8" s="165"/>
      <c r="B8" s="167"/>
      <c r="C8" s="169"/>
      <c r="D8" s="169"/>
      <c r="E8" s="5" t="s">
        <v>6</v>
      </c>
      <c r="F8" s="5" t="s">
        <v>14</v>
      </c>
      <c r="G8" s="5" t="s">
        <v>15</v>
      </c>
      <c r="H8" s="4" t="s">
        <v>16</v>
      </c>
      <c r="I8" s="4" t="s">
        <v>17</v>
      </c>
      <c r="J8" s="5" t="s">
        <v>18</v>
      </c>
      <c r="K8" s="6" t="s">
        <v>7</v>
      </c>
      <c r="L8" s="6" t="s">
        <v>15</v>
      </c>
      <c r="M8" s="7" t="s">
        <v>16</v>
      </c>
      <c r="N8" s="7" t="s">
        <v>17</v>
      </c>
      <c r="O8" s="8" t="s">
        <v>19</v>
      </c>
    </row>
    <row r="9" spans="1:15" ht="13.5" thickBot="1">
      <c r="A9" s="9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1">
        <v>15</v>
      </c>
    </row>
    <row r="10" spans="1:15" ht="12.75">
      <c r="A10" s="80">
        <v>1</v>
      </c>
      <c r="B10" s="123" t="s">
        <v>89</v>
      </c>
      <c r="C10" s="81"/>
      <c r="D10" s="82"/>
      <c r="E10" s="82"/>
      <c r="F10" s="82"/>
      <c r="G10" s="82"/>
      <c r="H10" s="82"/>
      <c r="I10" s="82"/>
      <c r="J10" s="83"/>
      <c r="K10" s="82"/>
      <c r="L10" s="82"/>
      <c r="M10" s="82"/>
      <c r="N10" s="82"/>
      <c r="O10" s="84"/>
    </row>
    <row r="11" spans="1:15" ht="25.5">
      <c r="A11" s="14">
        <v>1.01</v>
      </c>
      <c r="B11" s="76" t="s">
        <v>164</v>
      </c>
      <c r="C11" s="26" t="s">
        <v>22</v>
      </c>
      <c r="D11" s="20">
        <v>43.12</v>
      </c>
      <c r="E11" s="20"/>
      <c r="F11" s="77"/>
      <c r="G11" s="20"/>
      <c r="H11" s="20"/>
      <c r="I11" s="20"/>
      <c r="J11" s="78"/>
      <c r="K11" s="20"/>
      <c r="L11" s="20"/>
      <c r="M11" s="20"/>
      <c r="N11" s="20"/>
      <c r="O11" s="79"/>
    </row>
    <row r="12" spans="1:15" ht="18" customHeight="1">
      <c r="A12" s="36">
        <v>1.02</v>
      </c>
      <c r="B12" s="40" t="s">
        <v>54</v>
      </c>
      <c r="C12" s="16" t="s">
        <v>38</v>
      </c>
      <c r="D12" s="17">
        <v>26</v>
      </c>
      <c r="E12" s="20"/>
      <c r="F12" s="37"/>
      <c r="G12" s="17"/>
      <c r="H12" s="17"/>
      <c r="I12" s="17"/>
      <c r="J12" s="38"/>
      <c r="K12" s="17"/>
      <c r="L12" s="17"/>
      <c r="M12" s="17"/>
      <c r="N12" s="17"/>
      <c r="O12" s="39"/>
    </row>
    <row r="13" spans="1:15" ht="12.75">
      <c r="A13" s="36">
        <v>1.03</v>
      </c>
      <c r="B13" s="40" t="s">
        <v>55</v>
      </c>
      <c r="C13" s="16" t="s">
        <v>38</v>
      </c>
      <c r="D13" s="17">
        <v>13</v>
      </c>
      <c r="E13" s="20"/>
      <c r="F13" s="37"/>
      <c r="G13" s="17"/>
      <c r="H13" s="17"/>
      <c r="I13" s="17"/>
      <c r="J13" s="38"/>
      <c r="K13" s="17"/>
      <c r="L13" s="17"/>
      <c r="M13" s="17"/>
      <c r="N13" s="17"/>
      <c r="O13" s="39"/>
    </row>
    <row r="14" spans="1:15" ht="12.75">
      <c r="A14" s="14">
        <v>1.04</v>
      </c>
      <c r="B14" s="40" t="s">
        <v>56</v>
      </c>
      <c r="C14" s="26" t="s">
        <v>22</v>
      </c>
      <c r="D14" s="17">
        <v>3</v>
      </c>
      <c r="E14" s="20"/>
      <c r="F14" s="37"/>
      <c r="G14" s="17"/>
      <c r="H14" s="17"/>
      <c r="I14" s="17"/>
      <c r="J14" s="38"/>
      <c r="K14" s="17"/>
      <c r="L14" s="17"/>
      <c r="M14" s="17"/>
      <c r="N14" s="17"/>
      <c r="O14" s="39"/>
    </row>
    <row r="15" spans="1:15" ht="12.75">
      <c r="A15" s="36">
        <v>1.05</v>
      </c>
      <c r="B15" s="15" t="s">
        <v>160</v>
      </c>
      <c r="C15" s="26" t="s">
        <v>22</v>
      </c>
      <c r="D15" s="17">
        <v>43.12</v>
      </c>
      <c r="E15" s="20"/>
      <c r="F15" s="37"/>
      <c r="G15" s="17"/>
      <c r="H15" s="17"/>
      <c r="I15" s="17"/>
      <c r="J15" s="38"/>
      <c r="K15" s="17"/>
      <c r="L15" s="17"/>
      <c r="M15" s="17"/>
      <c r="N15" s="17"/>
      <c r="O15" s="39"/>
    </row>
    <row r="16" spans="1:15" ht="12.75">
      <c r="A16" s="36">
        <v>1.06</v>
      </c>
      <c r="B16" s="40" t="s">
        <v>57</v>
      </c>
      <c r="C16" s="16" t="s">
        <v>38</v>
      </c>
      <c r="D16" s="17">
        <v>26</v>
      </c>
      <c r="E16" s="20"/>
      <c r="F16" s="37"/>
      <c r="G16" s="17"/>
      <c r="H16" s="17"/>
      <c r="I16" s="17"/>
      <c r="J16" s="38"/>
      <c r="K16" s="17"/>
      <c r="L16" s="17"/>
      <c r="M16" s="17"/>
      <c r="N16" s="17"/>
      <c r="O16" s="39"/>
    </row>
    <row r="17" spans="1:15" ht="25.5">
      <c r="A17" s="14">
        <v>1.07</v>
      </c>
      <c r="B17" s="15" t="s">
        <v>165</v>
      </c>
      <c r="C17" s="26" t="s">
        <v>22</v>
      </c>
      <c r="D17" s="17">
        <v>14.6</v>
      </c>
      <c r="E17" s="20"/>
      <c r="F17" s="37"/>
      <c r="G17" s="17"/>
      <c r="H17" s="17"/>
      <c r="I17" s="17"/>
      <c r="J17" s="38"/>
      <c r="K17" s="17"/>
      <c r="L17" s="17"/>
      <c r="M17" s="17"/>
      <c r="N17" s="17"/>
      <c r="O17" s="39"/>
    </row>
    <row r="18" spans="1:15" ht="12.75">
      <c r="A18" s="36">
        <v>1.08</v>
      </c>
      <c r="B18" s="120" t="s">
        <v>58</v>
      </c>
      <c r="C18" s="26" t="s">
        <v>22</v>
      </c>
      <c r="D18" s="17">
        <v>14.6</v>
      </c>
      <c r="E18" s="20"/>
      <c r="F18" s="42"/>
      <c r="G18" s="41"/>
      <c r="H18" s="41"/>
      <c r="I18" s="41"/>
      <c r="J18" s="43"/>
      <c r="K18" s="41"/>
      <c r="L18" s="41"/>
      <c r="M18" s="41"/>
      <c r="N18" s="41"/>
      <c r="O18" s="44"/>
    </row>
    <row r="19" spans="1:15" ht="12.75">
      <c r="A19" s="36">
        <v>1.09</v>
      </c>
      <c r="B19" s="40" t="s">
        <v>54</v>
      </c>
      <c r="C19" s="16" t="s">
        <v>38</v>
      </c>
      <c r="D19" s="17">
        <v>8</v>
      </c>
      <c r="E19" s="20"/>
      <c r="F19" s="37"/>
      <c r="G19" s="17"/>
      <c r="H19" s="17"/>
      <c r="I19" s="17"/>
      <c r="J19" s="38"/>
      <c r="K19" s="17"/>
      <c r="L19" s="17"/>
      <c r="M19" s="17"/>
      <c r="N19" s="17"/>
      <c r="O19" s="39"/>
    </row>
    <row r="20" spans="1:15" ht="12.75">
      <c r="A20" s="122">
        <v>1.1</v>
      </c>
      <c r="B20" s="40" t="s">
        <v>55</v>
      </c>
      <c r="C20" s="16" t="s">
        <v>38</v>
      </c>
      <c r="D20" s="17">
        <v>5</v>
      </c>
      <c r="E20" s="20"/>
      <c r="F20" s="37"/>
      <c r="G20" s="17"/>
      <c r="H20" s="17"/>
      <c r="I20" s="17"/>
      <c r="J20" s="38"/>
      <c r="K20" s="17"/>
      <c r="L20" s="17"/>
      <c r="M20" s="17"/>
      <c r="N20" s="17"/>
      <c r="O20" s="39"/>
    </row>
    <row r="21" spans="1:15" ht="12.75">
      <c r="A21" s="36">
        <v>1.11</v>
      </c>
      <c r="B21" s="40" t="s">
        <v>56</v>
      </c>
      <c r="C21" s="26" t="s">
        <v>22</v>
      </c>
      <c r="D21" s="17">
        <v>1</v>
      </c>
      <c r="E21" s="20"/>
      <c r="F21" s="37"/>
      <c r="G21" s="17"/>
      <c r="H21" s="17"/>
      <c r="I21" s="17"/>
      <c r="J21" s="38"/>
      <c r="K21" s="17"/>
      <c r="L21" s="17"/>
      <c r="M21" s="17"/>
      <c r="N21" s="17"/>
      <c r="O21" s="39"/>
    </row>
    <row r="22" spans="1:15" ht="12.75">
      <c r="A22" s="36">
        <v>1.12</v>
      </c>
      <c r="B22" s="15" t="s">
        <v>161</v>
      </c>
      <c r="C22" s="26" t="s">
        <v>22</v>
      </c>
      <c r="D22" s="17">
        <v>14.6</v>
      </c>
      <c r="E22" s="20"/>
      <c r="F22" s="37"/>
      <c r="G22" s="17"/>
      <c r="H22" s="17"/>
      <c r="I22" s="17"/>
      <c r="J22" s="38"/>
      <c r="K22" s="17"/>
      <c r="L22" s="17"/>
      <c r="M22" s="17"/>
      <c r="N22" s="17"/>
      <c r="O22" s="39"/>
    </row>
    <row r="23" spans="1:15" ht="12.75">
      <c r="A23" s="14">
        <v>1.13</v>
      </c>
      <c r="B23" s="40" t="s">
        <v>57</v>
      </c>
      <c r="C23" s="16" t="s">
        <v>38</v>
      </c>
      <c r="D23" s="17">
        <v>10</v>
      </c>
      <c r="E23" s="20"/>
      <c r="F23" s="37"/>
      <c r="G23" s="17"/>
      <c r="H23" s="17"/>
      <c r="I23" s="17"/>
      <c r="J23" s="38"/>
      <c r="K23" s="17"/>
      <c r="L23" s="17"/>
      <c r="M23" s="17"/>
      <c r="N23" s="17"/>
      <c r="O23" s="39"/>
    </row>
    <row r="24" spans="1:15" ht="13.5">
      <c r="A24" s="85">
        <v>2</v>
      </c>
      <c r="B24" s="86" t="s">
        <v>90</v>
      </c>
      <c r="C24" s="86"/>
      <c r="D24" s="87"/>
      <c r="E24" s="87"/>
      <c r="F24" s="87"/>
      <c r="G24" s="87"/>
      <c r="H24" s="87"/>
      <c r="I24" s="87"/>
      <c r="J24" s="88"/>
      <c r="K24" s="87"/>
      <c r="L24" s="87"/>
      <c r="M24" s="87"/>
      <c r="N24" s="87"/>
      <c r="O24" s="89"/>
    </row>
    <row r="25" spans="1:15" ht="25.5">
      <c r="A25" s="14">
        <f aca="true" t="shared" si="0" ref="A25:A30">A24+0.01</f>
        <v>2.01</v>
      </c>
      <c r="B25" s="76" t="s">
        <v>164</v>
      </c>
      <c r="C25" s="26" t="s">
        <v>22</v>
      </c>
      <c r="D25" s="20">
        <v>12.42</v>
      </c>
      <c r="E25" s="20"/>
      <c r="F25" s="77"/>
      <c r="G25" s="20"/>
      <c r="H25" s="20"/>
      <c r="I25" s="20"/>
      <c r="J25" s="78"/>
      <c r="K25" s="20"/>
      <c r="L25" s="20"/>
      <c r="M25" s="20"/>
      <c r="N25" s="20"/>
      <c r="O25" s="79"/>
    </row>
    <row r="26" spans="1:15" ht="12.75">
      <c r="A26" s="36">
        <f t="shared" si="0"/>
        <v>2.0199999999999996</v>
      </c>
      <c r="B26" s="40" t="s">
        <v>54</v>
      </c>
      <c r="C26" s="16" t="s">
        <v>38</v>
      </c>
      <c r="D26" s="17">
        <v>6</v>
      </c>
      <c r="E26" s="17"/>
      <c r="F26" s="37"/>
      <c r="G26" s="17"/>
      <c r="H26" s="17"/>
      <c r="I26" s="17"/>
      <c r="J26" s="38"/>
      <c r="K26" s="17"/>
      <c r="L26" s="17"/>
      <c r="M26" s="17"/>
      <c r="N26" s="17"/>
      <c r="O26" s="39"/>
    </row>
    <row r="27" spans="1:15" ht="12.75">
      <c r="A27" s="36">
        <f t="shared" si="0"/>
        <v>2.0299999999999994</v>
      </c>
      <c r="B27" s="40" t="s">
        <v>162</v>
      </c>
      <c r="C27" s="16" t="s">
        <v>38</v>
      </c>
      <c r="D27" s="17">
        <v>5</v>
      </c>
      <c r="E27" s="17"/>
      <c r="F27" s="37"/>
      <c r="G27" s="17"/>
      <c r="H27" s="17"/>
      <c r="I27" s="17"/>
      <c r="J27" s="38"/>
      <c r="K27" s="17"/>
      <c r="L27" s="17"/>
      <c r="M27" s="17"/>
      <c r="N27" s="17"/>
      <c r="O27" s="39"/>
    </row>
    <row r="28" spans="1:15" ht="12.75">
      <c r="A28" s="36">
        <f t="shared" si="0"/>
        <v>2.039999999999999</v>
      </c>
      <c r="B28" s="40" t="s">
        <v>56</v>
      </c>
      <c r="C28" s="26" t="s">
        <v>22</v>
      </c>
      <c r="D28" s="17">
        <v>0.8</v>
      </c>
      <c r="E28" s="17"/>
      <c r="F28" s="37"/>
      <c r="G28" s="17"/>
      <c r="H28" s="17"/>
      <c r="I28" s="17"/>
      <c r="J28" s="38"/>
      <c r="K28" s="17"/>
      <c r="L28" s="17"/>
      <c r="M28" s="17"/>
      <c r="N28" s="17"/>
      <c r="O28" s="39"/>
    </row>
    <row r="29" spans="1:15" ht="12.75">
      <c r="A29" s="36">
        <f t="shared" si="0"/>
        <v>2.049999999999999</v>
      </c>
      <c r="B29" s="15" t="s">
        <v>160</v>
      </c>
      <c r="C29" s="26" t="s">
        <v>22</v>
      </c>
      <c r="D29" s="17">
        <v>12.42</v>
      </c>
      <c r="E29" s="17"/>
      <c r="F29" s="37"/>
      <c r="G29" s="17"/>
      <c r="H29" s="17"/>
      <c r="I29" s="17"/>
      <c r="J29" s="38"/>
      <c r="K29" s="17"/>
      <c r="L29" s="17"/>
      <c r="M29" s="17"/>
      <c r="N29" s="17"/>
      <c r="O29" s="39"/>
    </row>
    <row r="30" spans="1:15" ht="12.75">
      <c r="A30" s="36">
        <f t="shared" si="0"/>
        <v>2.0599999999999987</v>
      </c>
      <c r="B30" s="40" t="s">
        <v>57</v>
      </c>
      <c r="C30" s="16" t="s">
        <v>38</v>
      </c>
      <c r="D30" s="17">
        <v>7</v>
      </c>
      <c r="E30" s="17"/>
      <c r="F30" s="37"/>
      <c r="G30" s="17"/>
      <c r="H30" s="17"/>
      <c r="I30" s="17"/>
      <c r="J30" s="38"/>
      <c r="K30" s="17"/>
      <c r="L30" s="17"/>
      <c r="M30" s="17"/>
      <c r="N30" s="17"/>
      <c r="O30" s="39"/>
    </row>
    <row r="31" spans="1:15" ht="13.5">
      <c r="A31" s="95">
        <v>3</v>
      </c>
      <c r="B31" s="96" t="s">
        <v>91</v>
      </c>
      <c r="C31" s="96"/>
      <c r="D31" s="97"/>
      <c r="E31" s="97"/>
      <c r="F31" s="97"/>
      <c r="G31" s="97"/>
      <c r="H31" s="97"/>
      <c r="I31" s="97"/>
      <c r="J31" s="98"/>
      <c r="K31" s="97"/>
      <c r="L31" s="97"/>
      <c r="M31" s="97"/>
      <c r="N31" s="97"/>
      <c r="O31" s="99"/>
    </row>
    <row r="32" spans="1:15" ht="25.5">
      <c r="A32" s="14">
        <f aca="true" t="shared" si="1" ref="A32:A37">A31+0.01</f>
        <v>3.01</v>
      </c>
      <c r="B32" s="76" t="s">
        <v>164</v>
      </c>
      <c r="C32" s="26" t="s">
        <v>22</v>
      </c>
      <c r="D32" s="20">
        <v>30</v>
      </c>
      <c r="E32" s="20"/>
      <c r="F32" s="77"/>
      <c r="G32" s="20"/>
      <c r="H32" s="20"/>
      <c r="I32" s="20"/>
      <c r="J32" s="78"/>
      <c r="K32" s="20"/>
      <c r="L32" s="20"/>
      <c r="M32" s="20"/>
      <c r="N32" s="20"/>
      <c r="O32" s="79"/>
    </row>
    <row r="33" spans="1:15" ht="12.75">
      <c r="A33" s="36">
        <f t="shared" si="1"/>
        <v>3.0199999999999996</v>
      </c>
      <c r="B33" s="40" t="s">
        <v>54</v>
      </c>
      <c r="C33" s="16" t="s">
        <v>38</v>
      </c>
      <c r="D33" s="17">
        <v>14</v>
      </c>
      <c r="E33" s="17"/>
      <c r="F33" s="37"/>
      <c r="G33" s="17"/>
      <c r="H33" s="17"/>
      <c r="I33" s="17"/>
      <c r="J33" s="38"/>
      <c r="K33" s="17"/>
      <c r="L33" s="17"/>
      <c r="M33" s="17"/>
      <c r="N33" s="17"/>
      <c r="O33" s="39"/>
    </row>
    <row r="34" spans="1:15" ht="12.75">
      <c r="A34" s="36">
        <f t="shared" si="1"/>
        <v>3.0299999999999994</v>
      </c>
      <c r="B34" s="40" t="s">
        <v>162</v>
      </c>
      <c r="C34" s="16" t="s">
        <v>38</v>
      </c>
      <c r="D34" s="17">
        <v>12</v>
      </c>
      <c r="E34" s="17"/>
      <c r="F34" s="37"/>
      <c r="G34" s="17"/>
      <c r="H34" s="17"/>
      <c r="I34" s="17"/>
      <c r="J34" s="38"/>
      <c r="K34" s="17"/>
      <c r="L34" s="17"/>
      <c r="M34" s="17"/>
      <c r="N34" s="17"/>
      <c r="O34" s="39"/>
    </row>
    <row r="35" spans="1:15" ht="12.75">
      <c r="A35" s="36">
        <f t="shared" si="1"/>
        <v>3.039999999999999</v>
      </c>
      <c r="B35" s="40" t="s">
        <v>56</v>
      </c>
      <c r="C35" s="26" t="s">
        <v>22</v>
      </c>
      <c r="D35" s="17">
        <v>2.5</v>
      </c>
      <c r="E35" s="17"/>
      <c r="F35" s="37"/>
      <c r="G35" s="17"/>
      <c r="H35" s="17"/>
      <c r="I35" s="17"/>
      <c r="J35" s="38"/>
      <c r="K35" s="17"/>
      <c r="L35" s="17"/>
      <c r="M35" s="17"/>
      <c r="N35" s="17"/>
      <c r="O35" s="39"/>
    </row>
    <row r="36" spans="1:15" ht="12.75">
      <c r="A36" s="36">
        <f t="shared" si="1"/>
        <v>3.049999999999999</v>
      </c>
      <c r="B36" s="15" t="s">
        <v>160</v>
      </c>
      <c r="C36" s="26" t="s">
        <v>22</v>
      </c>
      <c r="D36" s="17">
        <v>30</v>
      </c>
      <c r="E36" s="17"/>
      <c r="F36" s="37"/>
      <c r="G36" s="17"/>
      <c r="H36" s="17"/>
      <c r="I36" s="17"/>
      <c r="J36" s="38"/>
      <c r="K36" s="17"/>
      <c r="L36" s="17"/>
      <c r="M36" s="17"/>
      <c r="N36" s="17"/>
      <c r="O36" s="39"/>
    </row>
    <row r="37" spans="1:15" ht="12.75">
      <c r="A37" s="36">
        <f t="shared" si="1"/>
        <v>3.0599999999999987</v>
      </c>
      <c r="B37" s="40" t="s">
        <v>57</v>
      </c>
      <c r="C37" s="16" t="s">
        <v>38</v>
      </c>
      <c r="D37" s="17">
        <v>18</v>
      </c>
      <c r="E37" s="17"/>
      <c r="F37" s="37"/>
      <c r="G37" s="17"/>
      <c r="H37" s="17"/>
      <c r="I37" s="17"/>
      <c r="J37" s="38"/>
      <c r="K37" s="17"/>
      <c r="L37" s="17"/>
      <c r="M37" s="17"/>
      <c r="N37" s="17"/>
      <c r="O37" s="39"/>
    </row>
    <row r="38" spans="1:15" ht="12.75">
      <c r="A38" s="95">
        <v>4</v>
      </c>
      <c r="B38" s="96" t="s">
        <v>59</v>
      </c>
      <c r="C38" s="96"/>
      <c r="D38" s="102"/>
      <c r="E38" s="103"/>
      <c r="F38" s="104"/>
      <c r="G38" s="103"/>
      <c r="H38" s="103"/>
      <c r="I38" s="103"/>
      <c r="J38" s="104"/>
      <c r="K38" s="103"/>
      <c r="L38" s="103"/>
      <c r="M38" s="103"/>
      <c r="N38" s="103"/>
      <c r="O38" s="105"/>
    </row>
    <row r="39" spans="1:15" ht="12.75">
      <c r="A39" s="14">
        <v>4.01</v>
      </c>
      <c r="B39" s="100" t="s">
        <v>60</v>
      </c>
      <c r="C39" s="19"/>
      <c r="D39" s="101"/>
      <c r="E39" s="20"/>
      <c r="F39" s="77"/>
      <c r="G39" s="20"/>
      <c r="H39" s="20"/>
      <c r="I39" s="20"/>
      <c r="J39" s="78"/>
      <c r="K39" s="20"/>
      <c r="L39" s="20"/>
      <c r="M39" s="20"/>
      <c r="N39" s="20"/>
      <c r="O39" s="79"/>
    </row>
    <row r="40" spans="1:15" ht="25.5">
      <c r="A40" s="36">
        <v>4.02</v>
      </c>
      <c r="B40" s="28" t="s">
        <v>61</v>
      </c>
      <c r="C40" s="26" t="s">
        <v>22</v>
      </c>
      <c r="D40" s="13">
        <v>71</v>
      </c>
      <c r="E40" s="17"/>
      <c r="F40" s="37"/>
      <c r="G40" s="17"/>
      <c r="H40" s="17"/>
      <c r="I40" s="17"/>
      <c r="J40" s="38"/>
      <c r="K40" s="17"/>
      <c r="L40" s="17"/>
      <c r="M40" s="17"/>
      <c r="N40" s="17"/>
      <c r="O40" s="39"/>
    </row>
    <row r="41" spans="1:15" ht="25.5">
      <c r="A41" s="36">
        <v>4.03</v>
      </c>
      <c r="B41" s="28" t="s">
        <v>163</v>
      </c>
      <c r="C41" s="26" t="s">
        <v>22</v>
      </c>
      <c r="D41" s="13">
        <v>71</v>
      </c>
      <c r="E41" s="17"/>
      <c r="F41" s="37"/>
      <c r="G41" s="17"/>
      <c r="H41" s="17"/>
      <c r="I41" s="17"/>
      <c r="J41" s="38"/>
      <c r="K41" s="17"/>
      <c r="L41" s="17"/>
      <c r="M41" s="17"/>
      <c r="N41" s="17"/>
      <c r="O41" s="39"/>
    </row>
    <row r="42" spans="1:15" ht="12.75">
      <c r="A42" s="14">
        <v>4.04</v>
      </c>
      <c r="B42" s="40" t="s">
        <v>54</v>
      </c>
      <c r="C42" s="16" t="s">
        <v>38</v>
      </c>
      <c r="D42" s="17">
        <v>35</v>
      </c>
      <c r="E42" s="17"/>
      <c r="F42" s="37"/>
      <c r="G42" s="17"/>
      <c r="H42" s="17"/>
      <c r="I42" s="17"/>
      <c r="J42" s="38"/>
      <c r="K42" s="17"/>
      <c r="L42" s="17"/>
      <c r="M42" s="17"/>
      <c r="N42" s="17"/>
      <c r="O42" s="39"/>
    </row>
    <row r="43" spans="1:15" ht="12.75">
      <c r="A43" s="36">
        <v>4.05</v>
      </c>
      <c r="B43" s="40" t="s">
        <v>55</v>
      </c>
      <c r="C43" s="16" t="s">
        <v>38</v>
      </c>
      <c r="D43" s="17">
        <v>28</v>
      </c>
      <c r="E43" s="17"/>
      <c r="F43" s="37"/>
      <c r="G43" s="17"/>
      <c r="H43" s="17"/>
      <c r="I43" s="17"/>
      <c r="J43" s="38"/>
      <c r="K43" s="17"/>
      <c r="L43" s="17"/>
      <c r="M43" s="17"/>
      <c r="N43" s="17"/>
      <c r="O43" s="39"/>
    </row>
    <row r="44" spans="1:15" ht="12.75">
      <c r="A44" s="36">
        <v>4.06</v>
      </c>
      <c r="B44" s="40" t="s">
        <v>56</v>
      </c>
      <c r="C44" s="26" t="s">
        <v>22</v>
      </c>
      <c r="D44" s="17">
        <v>8</v>
      </c>
      <c r="E44" s="17"/>
      <c r="F44" s="37"/>
      <c r="G44" s="17"/>
      <c r="H44" s="17"/>
      <c r="I44" s="17"/>
      <c r="J44" s="38"/>
      <c r="K44" s="17"/>
      <c r="L44" s="17"/>
      <c r="M44" s="17"/>
      <c r="N44" s="17"/>
      <c r="O44" s="39"/>
    </row>
    <row r="45" spans="1:15" ht="12.75">
      <c r="A45" s="14">
        <v>4.07</v>
      </c>
      <c r="B45" s="28" t="s">
        <v>62</v>
      </c>
      <c r="C45" s="12" t="s">
        <v>22</v>
      </c>
      <c r="D45" s="13">
        <v>71</v>
      </c>
      <c r="E45" s="17"/>
      <c r="F45" s="37"/>
      <c r="G45" s="17"/>
      <c r="H45" s="17"/>
      <c r="I45" s="17"/>
      <c r="J45" s="38"/>
      <c r="K45" s="17"/>
      <c r="L45" s="17"/>
      <c r="M45" s="17"/>
      <c r="N45" s="17"/>
      <c r="O45" s="39"/>
    </row>
    <row r="46" spans="1:15" ht="12.75">
      <c r="A46" s="36">
        <v>4.08</v>
      </c>
      <c r="B46" s="40" t="s">
        <v>63</v>
      </c>
      <c r="C46" s="16" t="s">
        <v>38</v>
      </c>
      <c r="D46" s="17">
        <v>20</v>
      </c>
      <c r="E46" s="17"/>
      <c r="F46" s="37"/>
      <c r="G46" s="17"/>
      <c r="H46" s="17"/>
      <c r="I46" s="17"/>
      <c r="J46" s="38"/>
      <c r="K46" s="17"/>
      <c r="L46" s="17"/>
      <c r="M46" s="17"/>
      <c r="N46" s="17"/>
      <c r="O46" s="39"/>
    </row>
    <row r="47" spans="1:15" ht="12.75">
      <c r="A47" s="36">
        <v>4.09</v>
      </c>
      <c r="B47" s="40" t="s">
        <v>64</v>
      </c>
      <c r="C47" s="26" t="s">
        <v>22</v>
      </c>
      <c r="D47" s="17">
        <v>75</v>
      </c>
      <c r="E47" s="17"/>
      <c r="F47" s="37"/>
      <c r="G47" s="17"/>
      <c r="H47" s="17"/>
      <c r="I47" s="17"/>
      <c r="J47" s="38"/>
      <c r="K47" s="17"/>
      <c r="L47" s="17"/>
      <c r="M47" s="17"/>
      <c r="N47" s="17"/>
      <c r="O47" s="39"/>
    </row>
    <row r="48" spans="1:15" ht="12.75">
      <c r="A48" s="122">
        <v>4.1</v>
      </c>
      <c r="B48" s="28" t="s">
        <v>65</v>
      </c>
      <c r="C48" s="26" t="s">
        <v>22</v>
      </c>
      <c r="D48" s="13">
        <v>71</v>
      </c>
      <c r="E48" s="17"/>
      <c r="F48" s="37"/>
      <c r="G48" s="17"/>
      <c r="H48" s="17"/>
      <c r="I48" s="17"/>
      <c r="J48" s="38"/>
      <c r="K48" s="17"/>
      <c r="L48" s="17"/>
      <c r="M48" s="17"/>
      <c r="N48" s="17"/>
      <c r="O48" s="39"/>
    </row>
    <row r="49" spans="1:15" ht="12.75">
      <c r="A49" s="36">
        <v>4.11</v>
      </c>
      <c r="B49" s="40" t="s">
        <v>57</v>
      </c>
      <c r="C49" s="16" t="s">
        <v>38</v>
      </c>
      <c r="D49" s="17">
        <v>34</v>
      </c>
      <c r="E49" s="17"/>
      <c r="F49" s="37"/>
      <c r="G49" s="17"/>
      <c r="H49" s="17"/>
      <c r="I49" s="17"/>
      <c r="J49" s="38"/>
      <c r="K49" s="17"/>
      <c r="L49" s="17"/>
      <c r="M49" s="17"/>
      <c r="N49" s="17"/>
      <c r="O49" s="39"/>
    </row>
    <row r="50" spans="1:15" ht="12.75">
      <c r="A50" s="36">
        <v>4.12</v>
      </c>
      <c r="B50" s="46" t="s">
        <v>66</v>
      </c>
      <c r="C50" s="12"/>
      <c r="D50" s="13"/>
      <c r="E50" s="17"/>
      <c r="F50" s="37"/>
      <c r="G50" s="17"/>
      <c r="H50" s="17"/>
      <c r="I50" s="17"/>
      <c r="J50" s="38"/>
      <c r="K50" s="17"/>
      <c r="L50" s="17"/>
      <c r="M50" s="17"/>
      <c r="N50" s="17"/>
      <c r="O50" s="39"/>
    </row>
    <row r="51" spans="1:15" ht="25.5">
      <c r="A51" s="14">
        <v>4.13</v>
      </c>
      <c r="B51" s="15" t="s">
        <v>165</v>
      </c>
      <c r="C51" s="26" t="s">
        <v>22</v>
      </c>
      <c r="D51" s="17">
        <v>53.5</v>
      </c>
      <c r="E51" s="17"/>
      <c r="F51" s="37"/>
      <c r="G51" s="17"/>
      <c r="H51" s="17"/>
      <c r="I51" s="17"/>
      <c r="J51" s="38"/>
      <c r="K51" s="17"/>
      <c r="L51" s="17"/>
      <c r="M51" s="17"/>
      <c r="N51" s="17"/>
      <c r="O51" s="39"/>
    </row>
    <row r="52" spans="1:15" ht="12.75">
      <c r="A52" s="36">
        <v>4.14</v>
      </c>
      <c r="B52" s="40" t="s">
        <v>54</v>
      </c>
      <c r="C52" s="16" t="s">
        <v>38</v>
      </c>
      <c r="D52" s="17">
        <v>22</v>
      </c>
      <c r="E52" s="17"/>
      <c r="F52" s="37"/>
      <c r="G52" s="17"/>
      <c r="H52" s="17"/>
      <c r="I52" s="17"/>
      <c r="J52" s="38"/>
      <c r="K52" s="17"/>
      <c r="L52" s="17"/>
      <c r="M52" s="17"/>
      <c r="N52" s="17"/>
      <c r="O52" s="39"/>
    </row>
    <row r="53" spans="1:15" ht="12.75">
      <c r="A53" s="36">
        <v>4.15</v>
      </c>
      <c r="B53" s="40" t="s">
        <v>55</v>
      </c>
      <c r="C53" s="16" t="s">
        <v>38</v>
      </c>
      <c r="D53" s="17">
        <v>20</v>
      </c>
      <c r="E53" s="17"/>
      <c r="F53" s="37"/>
      <c r="G53" s="17"/>
      <c r="H53" s="17"/>
      <c r="I53" s="17"/>
      <c r="J53" s="38"/>
      <c r="K53" s="17"/>
      <c r="L53" s="17"/>
      <c r="M53" s="17"/>
      <c r="N53" s="17"/>
      <c r="O53" s="39"/>
    </row>
    <row r="54" spans="1:15" ht="12.75">
      <c r="A54" s="14">
        <v>4.16</v>
      </c>
      <c r="B54" s="40" t="s">
        <v>56</v>
      </c>
      <c r="C54" s="26" t="s">
        <v>22</v>
      </c>
      <c r="D54" s="17">
        <v>6</v>
      </c>
      <c r="E54" s="17"/>
      <c r="F54" s="37"/>
      <c r="G54" s="17"/>
      <c r="H54" s="17"/>
      <c r="I54" s="17"/>
      <c r="J54" s="38"/>
      <c r="K54" s="17"/>
      <c r="L54" s="17"/>
      <c r="M54" s="17"/>
      <c r="N54" s="17"/>
      <c r="O54" s="39"/>
    </row>
    <row r="55" spans="1:15" ht="12.75">
      <c r="A55" s="36">
        <v>4.17</v>
      </c>
      <c r="B55" s="15" t="s">
        <v>161</v>
      </c>
      <c r="C55" s="26" t="s">
        <v>22</v>
      </c>
      <c r="D55" s="17">
        <v>53.5</v>
      </c>
      <c r="E55" s="17"/>
      <c r="F55" s="37"/>
      <c r="G55" s="17"/>
      <c r="H55" s="17"/>
      <c r="I55" s="17"/>
      <c r="J55" s="38"/>
      <c r="K55" s="17"/>
      <c r="L55" s="17"/>
      <c r="M55" s="17"/>
      <c r="N55" s="17"/>
      <c r="O55" s="39"/>
    </row>
    <row r="56" spans="1:15" ht="12.75">
      <c r="A56" s="36">
        <v>4.18</v>
      </c>
      <c r="B56" s="40" t="s">
        <v>57</v>
      </c>
      <c r="C56" s="16" t="s">
        <v>38</v>
      </c>
      <c r="D56" s="17">
        <v>32</v>
      </c>
      <c r="E56" s="17"/>
      <c r="F56" s="37"/>
      <c r="G56" s="17"/>
      <c r="H56" s="17"/>
      <c r="I56" s="17"/>
      <c r="J56" s="38"/>
      <c r="K56" s="17"/>
      <c r="L56" s="17"/>
      <c r="M56" s="17"/>
      <c r="N56" s="17"/>
      <c r="O56" s="39"/>
    </row>
    <row r="57" spans="1:17" ht="12.75">
      <c r="A57" s="85">
        <v>5</v>
      </c>
      <c r="B57" s="106" t="s">
        <v>159</v>
      </c>
      <c r="C57" s="107"/>
      <c r="D57" s="108"/>
      <c r="E57" s="109"/>
      <c r="F57" s="110"/>
      <c r="G57" s="109"/>
      <c r="H57" s="109"/>
      <c r="I57" s="109"/>
      <c r="J57" s="110"/>
      <c r="K57" s="109"/>
      <c r="L57" s="109"/>
      <c r="M57" s="109"/>
      <c r="N57" s="109"/>
      <c r="O57" s="111"/>
      <c r="Q57" s="156"/>
    </row>
    <row r="58" spans="1:17" ht="12.75">
      <c r="A58" s="14">
        <v>5.01</v>
      </c>
      <c r="B58" s="100" t="s">
        <v>60</v>
      </c>
      <c r="C58" s="19"/>
      <c r="D58" s="101"/>
      <c r="E58" s="20"/>
      <c r="F58" s="77"/>
      <c r="G58" s="20"/>
      <c r="H58" s="20"/>
      <c r="I58" s="20"/>
      <c r="J58" s="78"/>
      <c r="K58" s="20"/>
      <c r="L58" s="20"/>
      <c r="M58" s="20"/>
      <c r="N58" s="20"/>
      <c r="O58" s="79"/>
      <c r="Q58" s="145"/>
    </row>
    <row r="59" spans="1:15" ht="25.5">
      <c r="A59" s="36">
        <v>5.02</v>
      </c>
      <c r="B59" s="28" t="s">
        <v>61</v>
      </c>
      <c r="C59" s="26" t="s">
        <v>22</v>
      </c>
      <c r="D59" s="13">
        <v>62.35</v>
      </c>
      <c r="E59" s="17"/>
      <c r="F59" s="37"/>
      <c r="G59" s="17"/>
      <c r="H59" s="17"/>
      <c r="I59" s="17"/>
      <c r="J59" s="38"/>
      <c r="K59" s="17"/>
      <c r="L59" s="17"/>
      <c r="M59" s="17"/>
      <c r="N59" s="17"/>
      <c r="O59" s="39"/>
    </row>
    <row r="60" spans="1:15" ht="25.5">
      <c r="A60" s="36">
        <v>5.03</v>
      </c>
      <c r="B60" s="28" t="s">
        <v>163</v>
      </c>
      <c r="C60" s="26" t="s">
        <v>22</v>
      </c>
      <c r="D60" s="13">
        <v>62.35</v>
      </c>
      <c r="E60" s="17"/>
      <c r="F60" s="37"/>
      <c r="G60" s="17"/>
      <c r="H60" s="17"/>
      <c r="I60" s="17"/>
      <c r="J60" s="38"/>
      <c r="K60" s="17"/>
      <c r="L60" s="17"/>
      <c r="M60" s="17"/>
      <c r="N60" s="17"/>
      <c r="O60" s="39"/>
    </row>
    <row r="61" spans="1:15" ht="12.75">
      <c r="A61" s="14">
        <v>5.04</v>
      </c>
      <c r="B61" s="40" t="s">
        <v>54</v>
      </c>
      <c r="C61" s="16" t="s">
        <v>38</v>
      </c>
      <c r="D61" s="17">
        <v>30</v>
      </c>
      <c r="E61" s="17"/>
      <c r="F61" s="37"/>
      <c r="G61" s="17"/>
      <c r="H61" s="17"/>
      <c r="I61" s="17"/>
      <c r="J61" s="38"/>
      <c r="K61" s="17"/>
      <c r="L61" s="17"/>
      <c r="M61" s="17"/>
      <c r="N61" s="17"/>
      <c r="O61" s="39"/>
    </row>
    <row r="62" spans="1:15" ht="12.75">
      <c r="A62" s="36">
        <v>5.05</v>
      </c>
      <c r="B62" s="40" t="s">
        <v>55</v>
      </c>
      <c r="C62" s="16" t="s">
        <v>38</v>
      </c>
      <c r="D62" s="17">
        <v>24</v>
      </c>
      <c r="E62" s="17"/>
      <c r="F62" s="37"/>
      <c r="G62" s="17"/>
      <c r="H62" s="17"/>
      <c r="I62" s="17"/>
      <c r="J62" s="38"/>
      <c r="K62" s="17"/>
      <c r="L62" s="17"/>
      <c r="M62" s="17"/>
      <c r="N62" s="17"/>
      <c r="O62" s="39"/>
    </row>
    <row r="63" spans="1:15" ht="12.75">
      <c r="A63" s="36">
        <v>5.06</v>
      </c>
      <c r="B63" s="40" t="s">
        <v>56</v>
      </c>
      <c r="C63" s="26" t="s">
        <v>22</v>
      </c>
      <c r="D63" s="17">
        <v>7</v>
      </c>
      <c r="E63" s="17"/>
      <c r="F63" s="37"/>
      <c r="G63" s="17"/>
      <c r="H63" s="17"/>
      <c r="I63" s="17"/>
      <c r="J63" s="38"/>
      <c r="K63" s="17"/>
      <c r="L63" s="17"/>
      <c r="M63" s="17"/>
      <c r="N63" s="17"/>
      <c r="O63" s="39"/>
    </row>
    <row r="64" spans="1:15" ht="12.75">
      <c r="A64" s="14">
        <v>5.07</v>
      </c>
      <c r="B64" s="28" t="s">
        <v>62</v>
      </c>
      <c r="C64" s="26" t="s">
        <v>22</v>
      </c>
      <c r="D64" s="13">
        <v>62.35</v>
      </c>
      <c r="E64" s="17"/>
      <c r="F64" s="37"/>
      <c r="G64" s="17"/>
      <c r="H64" s="17"/>
      <c r="I64" s="17"/>
      <c r="J64" s="38"/>
      <c r="K64" s="17"/>
      <c r="L64" s="17"/>
      <c r="M64" s="17"/>
      <c r="N64" s="17"/>
      <c r="O64" s="39"/>
    </row>
    <row r="65" spans="1:15" ht="12.75">
      <c r="A65" s="36">
        <v>5.08</v>
      </c>
      <c r="B65" s="40" t="s">
        <v>63</v>
      </c>
      <c r="C65" s="16" t="s">
        <v>38</v>
      </c>
      <c r="D65" s="17">
        <v>18</v>
      </c>
      <c r="E65" s="17"/>
      <c r="F65" s="37"/>
      <c r="G65" s="17"/>
      <c r="H65" s="17"/>
      <c r="I65" s="17"/>
      <c r="J65" s="38"/>
      <c r="K65" s="17"/>
      <c r="L65" s="17"/>
      <c r="M65" s="17"/>
      <c r="N65" s="17"/>
      <c r="O65" s="39"/>
    </row>
    <row r="66" spans="1:15" ht="12.75">
      <c r="A66" s="36">
        <v>5.09</v>
      </c>
      <c r="B66" s="40" t="s">
        <v>64</v>
      </c>
      <c r="C66" s="26" t="s">
        <v>22</v>
      </c>
      <c r="D66" s="17">
        <v>66</v>
      </c>
      <c r="E66" s="17"/>
      <c r="F66" s="37"/>
      <c r="G66" s="17"/>
      <c r="H66" s="17"/>
      <c r="I66" s="17"/>
      <c r="J66" s="38"/>
      <c r="K66" s="17"/>
      <c r="L66" s="17"/>
      <c r="M66" s="17"/>
      <c r="N66" s="17"/>
      <c r="O66" s="39"/>
    </row>
    <row r="67" spans="1:15" ht="12.75">
      <c r="A67" s="14">
        <v>5.1</v>
      </c>
      <c r="B67" s="28" t="s">
        <v>65</v>
      </c>
      <c r="C67" s="26" t="s">
        <v>22</v>
      </c>
      <c r="D67" s="13">
        <v>62.35</v>
      </c>
      <c r="E67" s="17"/>
      <c r="F67" s="37"/>
      <c r="G67" s="17"/>
      <c r="H67" s="17"/>
      <c r="I67" s="17"/>
      <c r="J67" s="38"/>
      <c r="K67" s="17"/>
      <c r="L67" s="17"/>
      <c r="M67" s="17"/>
      <c r="N67" s="17"/>
      <c r="O67" s="39"/>
    </row>
    <row r="68" spans="1:15" ht="12.75">
      <c r="A68" s="36">
        <v>5.11</v>
      </c>
      <c r="B68" s="40" t="s">
        <v>57</v>
      </c>
      <c r="C68" s="16" t="s">
        <v>38</v>
      </c>
      <c r="D68" s="17">
        <v>36</v>
      </c>
      <c r="E68" s="17"/>
      <c r="F68" s="37"/>
      <c r="G68" s="17"/>
      <c r="H68" s="17"/>
      <c r="I68" s="17"/>
      <c r="J68" s="38"/>
      <c r="K68" s="17"/>
      <c r="L68" s="17"/>
      <c r="M68" s="17"/>
      <c r="N68" s="17"/>
      <c r="O68" s="39"/>
    </row>
    <row r="69" spans="1:15" ht="12" customHeight="1">
      <c r="A69" s="36">
        <v>5.12</v>
      </c>
      <c r="B69" s="46" t="s">
        <v>66</v>
      </c>
      <c r="C69" s="12"/>
      <c r="D69" s="13"/>
      <c r="E69" s="17"/>
      <c r="F69" s="37"/>
      <c r="G69" s="17"/>
      <c r="H69" s="17"/>
      <c r="I69" s="17"/>
      <c r="J69" s="38"/>
      <c r="K69" s="17"/>
      <c r="L69" s="17"/>
      <c r="M69" s="17"/>
      <c r="N69" s="17"/>
      <c r="O69" s="39"/>
    </row>
    <row r="70" spans="1:15" ht="25.5">
      <c r="A70" s="14">
        <v>5.13</v>
      </c>
      <c r="B70" s="15" t="s">
        <v>165</v>
      </c>
      <c r="C70" s="26" t="s">
        <v>22</v>
      </c>
      <c r="D70" s="17">
        <v>55.5</v>
      </c>
      <c r="E70" s="17"/>
      <c r="F70" s="37"/>
      <c r="G70" s="17"/>
      <c r="H70" s="17"/>
      <c r="I70" s="17"/>
      <c r="J70" s="38"/>
      <c r="K70" s="17"/>
      <c r="L70" s="17"/>
      <c r="M70" s="17"/>
      <c r="N70" s="17"/>
      <c r="O70" s="39"/>
    </row>
    <row r="71" spans="1:15" ht="12.75">
      <c r="A71" s="36">
        <v>5.14</v>
      </c>
      <c r="B71" s="40" t="s">
        <v>54</v>
      </c>
      <c r="C71" s="16" t="s">
        <v>38</v>
      </c>
      <c r="D71" s="17">
        <v>22</v>
      </c>
      <c r="E71" s="17"/>
      <c r="F71" s="37"/>
      <c r="G71" s="17"/>
      <c r="H71" s="17"/>
      <c r="I71" s="17"/>
      <c r="J71" s="38"/>
      <c r="K71" s="17"/>
      <c r="L71" s="17"/>
      <c r="M71" s="17"/>
      <c r="N71" s="17"/>
      <c r="O71" s="39"/>
    </row>
    <row r="72" spans="1:15" ht="12.75">
      <c r="A72" s="36">
        <v>5.15</v>
      </c>
      <c r="B72" s="40" t="s">
        <v>55</v>
      </c>
      <c r="C72" s="16" t="s">
        <v>38</v>
      </c>
      <c r="D72" s="17">
        <v>16</v>
      </c>
      <c r="E72" s="17"/>
      <c r="F72" s="37"/>
      <c r="G72" s="17"/>
      <c r="H72" s="17"/>
      <c r="I72" s="17"/>
      <c r="J72" s="38"/>
      <c r="K72" s="17"/>
      <c r="L72" s="17"/>
      <c r="M72" s="17"/>
      <c r="N72" s="17"/>
      <c r="O72" s="39"/>
    </row>
    <row r="73" spans="1:15" ht="12.75">
      <c r="A73" s="14">
        <v>5.16</v>
      </c>
      <c r="B73" s="40" t="s">
        <v>56</v>
      </c>
      <c r="C73" s="26" t="s">
        <v>22</v>
      </c>
      <c r="D73" s="17">
        <v>6</v>
      </c>
      <c r="E73" s="17"/>
      <c r="F73" s="37"/>
      <c r="G73" s="17"/>
      <c r="H73" s="17"/>
      <c r="I73" s="17"/>
      <c r="J73" s="38"/>
      <c r="K73" s="17"/>
      <c r="L73" s="17"/>
      <c r="M73" s="17"/>
      <c r="N73" s="17"/>
      <c r="O73" s="39"/>
    </row>
    <row r="74" spans="1:15" ht="12.75">
      <c r="A74" s="36">
        <v>5.17</v>
      </c>
      <c r="B74" s="15" t="s">
        <v>161</v>
      </c>
      <c r="C74" s="26" t="s">
        <v>22</v>
      </c>
      <c r="D74" s="17">
        <v>55.5</v>
      </c>
      <c r="E74" s="17"/>
      <c r="F74" s="37"/>
      <c r="G74" s="17"/>
      <c r="H74" s="17"/>
      <c r="I74" s="17"/>
      <c r="J74" s="38"/>
      <c r="K74" s="17"/>
      <c r="L74" s="17"/>
      <c r="M74" s="17"/>
      <c r="N74" s="17"/>
      <c r="O74" s="39"/>
    </row>
    <row r="75" spans="1:15" ht="12.75">
      <c r="A75" s="36">
        <v>5.18</v>
      </c>
      <c r="B75" s="40" t="s">
        <v>57</v>
      </c>
      <c r="C75" s="16" t="s">
        <v>38</v>
      </c>
      <c r="D75" s="17">
        <v>32</v>
      </c>
      <c r="E75" s="17"/>
      <c r="F75" s="37"/>
      <c r="G75" s="17"/>
      <c r="H75" s="17"/>
      <c r="I75" s="17"/>
      <c r="J75" s="38"/>
      <c r="K75" s="17"/>
      <c r="L75" s="17"/>
      <c r="M75" s="17"/>
      <c r="N75" s="17"/>
      <c r="O75" s="39"/>
    </row>
    <row r="76" spans="1:15" ht="12.75">
      <c r="A76" s="85">
        <v>6</v>
      </c>
      <c r="B76" s="106" t="s">
        <v>50</v>
      </c>
      <c r="C76" s="107"/>
      <c r="D76" s="108"/>
      <c r="E76" s="109"/>
      <c r="F76" s="110"/>
      <c r="G76" s="109"/>
      <c r="H76" s="109"/>
      <c r="I76" s="109"/>
      <c r="J76" s="110"/>
      <c r="K76" s="109"/>
      <c r="L76" s="109"/>
      <c r="M76" s="109"/>
      <c r="N76" s="109"/>
      <c r="O76" s="111"/>
    </row>
    <row r="77" spans="1:15" ht="12.75">
      <c r="A77" s="14">
        <v>6.01</v>
      </c>
      <c r="B77" s="29" t="s">
        <v>84</v>
      </c>
      <c r="C77" s="19"/>
      <c r="D77" s="113"/>
      <c r="E77" s="20"/>
      <c r="F77" s="77"/>
      <c r="G77" s="112"/>
      <c r="H77" s="112"/>
      <c r="I77" s="112"/>
      <c r="J77" s="78"/>
      <c r="K77" s="20"/>
      <c r="L77" s="20"/>
      <c r="M77" s="20"/>
      <c r="N77" s="20"/>
      <c r="O77" s="79"/>
    </row>
    <row r="78" spans="1:15" ht="12.75">
      <c r="A78" s="36">
        <v>6.02</v>
      </c>
      <c r="B78" s="120" t="s">
        <v>88</v>
      </c>
      <c r="C78" s="19" t="s">
        <v>13</v>
      </c>
      <c r="D78" s="101">
        <v>14</v>
      </c>
      <c r="E78" s="20"/>
      <c r="F78" s="77"/>
      <c r="G78" s="112"/>
      <c r="H78" s="112"/>
      <c r="I78" s="112"/>
      <c r="J78" s="78"/>
      <c r="K78" s="20"/>
      <c r="L78" s="20"/>
      <c r="M78" s="20"/>
      <c r="N78" s="20"/>
      <c r="O78" s="79"/>
    </row>
    <row r="79" spans="1:15" ht="25.5">
      <c r="A79" s="36">
        <v>6.03</v>
      </c>
      <c r="B79" s="120" t="s">
        <v>145</v>
      </c>
      <c r="C79" s="26" t="s">
        <v>34</v>
      </c>
      <c r="D79" s="17">
        <v>10</v>
      </c>
      <c r="E79" s="17"/>
      <c r="F79" s="37"/>
      <c r="G79" s="17"/>
      <c r="H79" s="17"/>
      <c r="I79" s="17"/>
      <c r="J79" s="38"/>
      <c r="K79" s="17"/>
      <c r="L79" s="17"/>
      <c r="M79" s="17"/>
      <c r="N79" s="17"/>
      <c r="O79" s="39"/>
    </row>
    <row r="80" spans="1:15" ht="12.75">
      <c r="A80" s="14">
        <v>6.04</v>
      </c>
      <c r="B80" s="120" t="s">
        <v>87</v>
      </c>
      <c r="C80" s="19" t="s">
        <v>13</v>
      </c>
      <c r="D80" s="101">
        <v>3</v>
      </c>
      <c r="E80" s="17"/>
      <c r="F80" s="37"/>
      <c r="G80" s="17"/>
      <c r="H80" s="17"/>
      <c r="I80" s="17"/>
      <c r="J80" s="38"/>
      <c r="K80" s="17"/>
      <c r="L80" s="17"/>
      <c r="M80" s="17"/>
      <c r="N80" s="17"/>
      <c r="O80" s="39"/>
    </row>
    <row r="81" spans="1:15" ht="25.5">
      <c r="A81" s="36">
        <v>6.05</v>
      </c>
      <c r="B81" s="120" t="s">
        <v>92</v>
      </c>
      <c r="C81" s="26" t="s">
        <v>13</v>
      </c>
      <c r="D81" s="17">
        <v>10</v>
      </c>
      <c r="E81" s="17"/>
      <c r="F81" s="37"/>
      <c r="G81" s="17"/>
      <c r="H81" s="17"/>
      <c r="I81" s="17"/>
      <c r="J81" s="38"/>
      <c r="K81" s="17"/>
      <c r="L81" s="17"/>
      <c r="M81" s="17"/>
      <c r="N81" s="17"/>
      <c r="O81" s="39"/>
    </row>
    <row r="82" spans="1:15" ht="12.75">
      <c r="A82" s="36">
        <v>6.06</v>
      </c>
      <c r="B82" s="120" t="s">
        <v>86</v>
      </c>
      <c r="C82" s="12" t="s">
        <v>10</v>
      </c>
      <c r="D82" s="101">
        <v>9</v>
      </c>
      <c r="E82" s="17"/>
      <c r="F82" s="37"/>
      <c r="G82" s="17"/>
      <c r="H82" s="17"/>
      <c r="I82" s="17"/>
      <c r="J82" s="38"/>
      <c r="K82" s="17"/>
      <c r="L82" s="17"/>
      <c r="M82" s="17"/>
      <c r="N82" s="17"/>
      <c r="O82" s="39"/>
    </row>
    <row r="83" spans="1:15" ht="12.75">
      <c r="A83" s="14">
        <v>6.07</v>
      </c>
      <c r="B83" s="28" t="s">
        <v>67</v>
      </c>
      <c r="C83" s="26" t="s">
        <v>22</v>
      </c>
      <c r="D83" s="13">
        <v>5</v>
      </c>
      <c r="E83" s="17"/>
      <c r="F83" s="37"/>
      <c r="G83" s="17"/>
      <c r="H83" s="17"/>
      <c r="I83" s="17"/>
      <c r="J83" s="38"/>
      <c r="K83" s="17"/>
      <c r="L83" s="17"/>
      <c r="M83" s="17"/>
      <c r="N83" s="17"/>
      <c r="O83" s="39"/>
    </row>
    <row r="84" spans="1:15" ht="12.75">
      <c r="A84" s="36">
        <v>6.08</v>
      </c>
      <c r="B84" s="15" t="s">
        <v>68</v>
      </c>
      <c r="C84" s="26" t="s">
        <v>22</v>
      </c>
      <c r="D84" s="17">
        <v>5</v>
      </c>
      <c r="E84" s="17"/>
      <c r="F84" s="37"/>
      <c r="G84" s="17"/>
      <c r="H84" s="17"/>
      <c r="I84" s="17"/>
      <c r="J84" s="38"/>
      <c r="K84" s="17"/>
      <c r="L84" s="17"/>
      <c r="M84" s="17"/>
      <c r="N84" s="17"/>
      <c r="O84" s="39"/>
    </row>
    <row r="85" spans="1:15" ht="12.75">
      <c r="A85" s="36">
        <v>6.09</v>
      </c>
      <c r="B85" s="40" t="s">
        <v>85</v>
      </c>
      <c r="C85" s="26" t="s">
        <v>22</v>
      </c>
      <c r="D85" s="17">
        <v>5</v>
      </c>
      <c r="E85" s="17"/>
      <c r="F85" s="37"/>
      <c r="G85" s="17"/>
      <c r="H85" s="17"/>
      <c r="I85" s="17"/>
      <c r="J85" s="38"/>
      <c r="K85" s="17"/>
      <c r="L85" s="17"/>
      <c r="M85" s="17"/>
      <c r="N85" s="17"/>
      <c r="O85" s="39"/>
    </row>
    <row r="86" spans="1:15" ht="12.75">
      <c r="A86" s="14">
        <v>6.1</v>
      </c>
      <c r="B86" s="40" t="s">
        <v>69</v>
      </c>
      <c r="C86" s="16" t="s">
        <v>38</v>
      </c>
      <c r="D86" s="17">
        <v>2.5</v>
      </c>
      <c r="E86" s="17"/>
      <c r="F86" s="37"/>
      <c r="G86" s="17"/>
      <c r="H86" s="17"/>
      <c r="I86" s="17"/>
      <c r="J86" s="38"/>
      <c r="K86" s="17"/>
      <c r="L86" s="17"/>
      <c r="M86" s="17"/>
      <c r="N86" s="17"/>
      <c r="O86" s="39"/>
    </row>
    <row r="87" spans="1:15" ht="12.75">
      <c r="A87" s="36">
        <v>6.11</v>
      </c>
      <c r="B87" s="40" t="s">
        <v>70</v>
      </c>
      <c r="C87" s="16" t="s">
        <v>10</v>
      </c>
      <c r="D87" s="17">
        <v>6</v>
      </c>
      <c r="E87" s="17"/>
      <c r="F87" s="37"/>
      <c r="G87" s="17"/>
      <c r="H87" s="17"/>
      <c r="I87" s="17"/>
      <c r="J87" s="38"/>
      <c r="K87" s="17"/>
      <c r="L87" s="17"/>
      <c r="M87" s="17"/>
      <c r="N87" s="17"/>
      <c r="O87" s="39"/>
    </row>
    <row r="88" spans="1:15" ht="12.75">
      <c r="A88" s="36">
        <v>6.12</v>
      </c>
      <c r="B88" s="28" t="s">
        <v>71</v>
      </c>
      <c r="C88" s="12" t="s">
        <v>10</v>
      </c>
      <c r="D88" s="13">
        <v>15</v>
      </c>
      <c r="E88" s="17"/>
      <c r="F88" s="37"/>
      <c r="G88" s="17"/>
      <c r="H88" s="17"/>
      <c r="I88" s="17"/>
      <c r="J88" s="38"/>
      <c r="K88" s="17"/>
      <c r="L88" s="17"/>
      <c r="M88" s="17"/>
      <c r="N88" s="17"/>
      <c r="O88" s="39"/>
    </row>
    <row r="89" spans="1:15" ht="13.5" thickBot="1">
      <c r="A89" s="14">
        <v>6.13</v>
      </c>
      <c r="B89" s="121" t="s">
        <v>96</v>
      </c>
      <c r="C89" s="90" t="s">
        <v>46</v>
      </c>
      <c r="D89" s="91">
        <v>4</v>
      </c>
      <c r="E89" s="91"/>
      <c r="F89" s="92"/>
      <c r="G89" s="91"/>
      <c r="H89" s="91"/>
      <c r="I89" s="91"/>
      <c r="J89" s="93"/>
      <c r="K89" s="91"/>
      <c r="L89" s="91"/>
      <c r="M89" s="91"/>
      <c r="N89" s="91"/>
      <c r="O89" s="94"/>
    </row>
    <row r="90" spans="1:15" ht="13.5">
      <c r="A90" s="47"/>
      <c r="B90" s="48" t="s">
        <v>5</v>
      </c>
      <c r="C90" s="49"/>
      <c r="D90" s="50"/>
      <c r="E90" s="50"/>
      <c r="F90" s="50"/>
      <c r="G90" s="49"/>
      <c r="H90" s="49"/>
      <c r="I90" s="49"/>
      <c r="J90" s="49"/>
      <c r="K90" s="49">
        <f>SUM(K11:K89)</f>
        <v>0</v>
      </c>
      <c r="L90" s="51">
        <f>SUM(L11:L89)</f>
        <v>0</v>
      </c>
      <c r="M90" s="51">
        <f>SUM(M11:M89)</f>
        <v>0</v>
      </c>
      <c r="N90" s="51">
        <f>SUM(N11:N89)</f>
        <v>0</v>
      </c>
      <c r="O90" s="52">
        <f>SUM(O11:O89)</f>
        <v>0</v>
      </c>
    </row>
    <row r="91" spans="1:15" ht="12.75">
      <c r="A91" s="53"/>
      <c r="B91" s="54" t="s">
        <v>72</v>
      </c>
      <c r="C91" s="55" t="s">
        <v>73</v>
      </c>
      <c r="D91" s="56"/>
      <c r="E91" s="56"/>
      <c r="F91" s="56"/>
      <c r="G91" s="55"/>
      <c r="H91" s="55"/>
      <c r="I91" s="55"/>
      <c r="J91" s="55"/>
      <c r="K91" s="55"/>
      <c r="L91" s="17"/>
      <c r="M91" s="17">
        <f>ROUND(M90*$D$92,2)</f>
        <v>0</v>
      </c>
      <c r="N91" s="17"/>
      <c r="O91" s="39">
        <f aca="true" t="shared" si="2" ref="O91:O96">L91+M91+N91</f>
        <v>0</v>
      </c>
    </row>
    <row r="92" spans="1:15" ht="13.5">
      <c r="A92" s="57"/>
      <c r="B92" s="58" t="s">
        <v>74</v>
      </c>
      <c r="C92" s="59"/>
      <c r="D92" s="60"/>
      <c r="E92" s="60"/>
      <c r="F92" s="60"/>
      <c r="G92" s="59"/>
      <c r="H92" s="59"/>
      <c r="I92" s="59"/>
      <c r="J92" s="59"/>
      <c r="K92" s="59"/>
      <c r="L92" s="61">
        <f>SUM(L90:L91)</f>
        <v>0</v>
      </c>
      <c r="M92" s="61">
        <f>SUM(M90:M91)</f>
        <v>0</v>
      </c>
      <c r="N92" s="61">
        <f>SUM(N90:N91)</f>
        <v>0</v>
      </c>
      <c r="O92" s="45">
        <f t="shared" si="2"/>
        <v>0</v>
      </c>
    </row>
    <row r="93" spans="1:15" ht="12.75">
      <c r="A93" s="53"/>
      <c r="B93" s="54" t="s">
        <v>75</v>
      </c>
      <c r="C93" s="55" t="s">
        <v>73</v>
      </c>
      <c r="D93" s="56"/>
      <c r="E93" s="56"/>
      <c r="F93" s="56"/>
      <c r="G93" s="55"/>
      <c r="H93" s="55"/>
      <c r="I93" s="55"/>
      <c r="J93" s="59"/>
      <c r="K93" s="59"/>
      <c r="L93" s="62">
        <f>ROUND(L92*$D$94,2)</f>
        <v>0</v>
      </c>
      <c r="M93" s="62">
        <f>ROUND(M92*$D$94,2)</f>
        <v>0</v>
      </c>
      <c r="N93" s="62">
        <f>ROUND(N92*$D$94,2)</f>
        <v>0</v>
      </c>
      <c r="O93" s="63">
        <f t="shared" si="2"/>
        <v>0</v>
      </c>
    </row>
    <row r="94" spans="1:15" ht="12.75">
      <c r="A94" s="53"/>
      <c r="B94" s="54" t="s">
        <v>76</v>
      </c>
      <c r="C94" s="55" t="s">
        <v>73</v>
      </c>
      <c r="D94" s="56"/>
      <c r="E94" s="56"/>
      <c r="F94" s="56"/>
      <c r="G94" s="55"/>
      <c r="H94" s="55"/>
      <c r="I94" s="55"/>
      <c r="J94" s="59"/>
      <c r="K94" s="59"/>
      <c r="L94" s="62">
        <f>ROUND(L92*$D$95,2)</f>
        <v>0</v>
      </c>
      <c r="M94" s="62">
        <f>ROUND(M92*$D$95,2)</f>
        <v>0</v>
      </c>
      <c r="N94" s="62">
        <f>ROUND(N92*$D$95,2)</f>
        <v>0</v>
      </c>
      <c r="O94" s="63">
        <f t="shared" si="2"/>
        <v>0</v>
      </c>
    </row>
    <row r="95" spans="1:15" ht="12.75">
      <c r="A95" s="53"/>
      <c r="B95" s="54" t="s">
        <v>77</v>
      </c>
      <c r="C95" s="55" t="s">
        <v>73</v>
      </c>
      <c r="D95" s="56">
        <v>0.2409</v>
      </c>
      <c r="E95" s="56"/>
      <c r="F95" s="56"/>
      <c r="G95" s="55"/>
      <c r="H95" s="55"/>
      <c r="I95" s="55"/>
      <c r="J95" s="59"/>
      <c r="K95" s="59"/>
      <c r="L95" s="62">
        <f>ROUND(L92*$D$96,2)</f>
        <v>0</v>
      </c>
      <c r="M95" s="62"/>
      <c r="N95" s="62"/>
      <c r="O95" s="63">
        <f t="shared" si="2"/>
        <v>0</v>
      </c>
    </row>
    <row r="96" spans="1:15" ht="13.5">
      <c r="A96" s="57"/>
      <c r="B96" s="58" t="s">
        <v>83</v>
      </c>
      <c r="C96" s="59"/>
      <c r="D96" s="56"/>
      <c r="E96" s="56"/>
      <c r="F96" s="56"/>
      <c r="G96" s="59"/>
      <c r="H96" s="59"/>
      <c r="I96" s="59"/>
      <c r="J96" s="59"/>
      <c r="K96" s="59"/>
      <c r="L96" s="64">
        <f>SUM(L92:L95)</f>
        <v>0</v>
      </c>
      <c r="M96" s="64">
        <f>SUM(M92:M95)</f>
        <v>0</v>
      </c>
      <c r="N96" s="64">
        <f>SUM(N92:N95)</f>
        <v>0</v>
      </c>
      <c r="O96" s="65">
        <f t="shared" si="2"/>
        <v>0</v>
      </c>
    </row>
    <row r="97" spans="1:15" ht="12.75">
      <c r="A97" s="66"/>
      <c r="B97" s="67" t="s">
        <v>78</v>
      </c>
      <c r="C97" s="68" t="s">
        <v>73</v>
      </c>
      <c r="D97" s="56">
        <v>0.21</v>
      </c>
      <c r="E97" s="56"/>
      <c r="F97" s="56"/>
      <c r="G97" s="68"/>
      <c r="H97" s="68"/>
      <c r="I97" s="68"/>
      <c r="J97" s="69"/>
      <c r="K97" s="69"/>
      <c r="L97" s="68"/>
      <c r="M97" s="68"/>
      <c r="N97" s="68"/>
      <c r="O97" s="63">
        <f>ROUND(O96*D97,2)</f>
        <v>0</v>
      </c>
    </row>
    <row r="98" spans="1:15" ht="15.75" thickBot="1">
      <c r="A98" s="70"/>
      <c r="B98" s="71" t="s">
        <v>79</v>
      </c>
      <c r="C98" s="72"/>
      <c r="D98" s="73"/>
      <c r="E98" s="73"/>
      <c r="F98" s="73"/>
      <c r="G98" s="72"/>
      <c r="H98" s="72"/>
      <c r="I98" s="72"/>
      <c r="J98" s="72"/>
      <c r="K98" s="72"/>
      <c r="L98" s="74"/>
      <c r="M98" s="72"/>
      <c r="N98" s="72"/>
      <c r="O98" s="75">
        <f>O96+O97</f>
        <v>0</v>
      </c>
    </row>
    <row r="100" ht="15.75">
      <c r="B100" s="143" t="s">
        <v>142</v>
      </c>
    </row>
    <row r="101" spans="1:15" ht="12.75">
      <c r="A101" s="142">
        <v>1</v>
      </c>
      <c r="B101" s="157" t="s">
        <v>139</v>
      </c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</row>
    <row r="102" spans="1:15" ht="12.75">
      <c r="A102" s="149">
        <v>2</v>
      </c>
      <c r="B102" s="153" t="s">
        <v>148</v>
      </c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</row>
    <row r="103" spans="1:15" ht="12.75">
      <c r="A103" s="149">
        <v>3</v>
      </c>
      <c r="B103" s="148" t="s">
        <v>144</v>
      </c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</row>
    <row r="104" spans="1:15" ht="12.75">
      <c r="A104" s="151">
        <v>4</v>
      </c>
      <c r="B104" s="147" t="s">
        <v>147</v>
      </c>
      <c r="C104" s="152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</row>
    <row r="105" spans="1:3" ht="12.75">
      <c r="A105" s="154">
        <v>5</v>
      </c>
      <c r="B105" s="155" t="s">
        <v>149</v>
      </c>
      <c r="C105" s="155"/>
    </row>
    <row r="106" spans="1:3" ht="12.75">
      <c r="A106" s="154">
        <v>6</v>
      </c>
      <c r="B106" s="155" t="s">
        <v>150</v>
      </c>
      <c r="C106" s="155"/>
    </row>
    <row r="107" spans="1:2" ht="12.75">
      <c r="A107" s="154">
        <v>7</v>
      </c>
      <c r="B107" s="155" t="s">
        <v>151</v>
      </c>
    </row>
    <row r="108" spans="1:2" ht="12.75">
      <c r="A108" s="154">
        <v>8</v>
      </c>
      <c r="B108" s="155" t="s">
        <v>143</v>
      </c>
    </row>
  </sheetData>
  <mergeCells count="8">
    <mergeCell ref="A1:O1"/>
    <mergeCell ref="A7:A8"/>
    <mergeCell ref="B7:B8"/>
    <mergeCell ref="C7:C8"/>
    <mergeCell ref="D7:D8"/>
    <mergeCell ref="E7:J7"/>
    <mergeCell ref="K7:O7"/>
    <mergeCell ref="A2:O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ilga.vieglina</cp:lastModifiedBy>
  <cp:lastPrinted>2014-04-30T09:19:34Z</cp:lastPrinted>
  <dcterms:created xsi:type="dcterms:W3CDTF">2014-04-24T09:11:30Z</dcterms:created>
  <dcterms:modified xsi:type="dcterms:W3CDTF">2014-04-30T10:08:44Z</dcterms:modified>
  <cp:category/>
  <cp:version/>
  <cp:contentType/>
  <cp:contentStatus/>
</cp:coreProperties>
</file>